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8975" windowHeight="11130"/>
  </bookViews>
  <sheets>
    <sheet name="опер. рез-ты" sheetId="5" r:id="rId1"/>
    <sheet name="Производственные мощности" sheetId="2" r:id="rId2"/>
  </sheets>
  <definedNames>
    <definedName name="_xlnm._FilterDatabase" localSheetId="0" hidden="1">#REF!</definedName>
    <definedName name="_xlnm._FilterDatabase" hidden="1">#REF!</definedName>
    <definedName name="HTML_CodePage" hidden="1">1251</definedName>
    <definedName name="HTML_Control" localSheetId="0" hidden="1">{"'ПоказПроМес'!$A$1:$M$37"}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прмтмиато" localSheetId="0" hidden="1">#REF!</definedName>
    <definedName name="прмтмиато" hidden="1">#REF!</definedName>
  </definedNames>
  <calcPr calcId="144525"/>
</workbook>
</file>

<file path=xl/calcChain.xml><?xml version="1.0" encoding="utf-8"?>
<calcChain xmlns="http://schemas.openxmlformats.org/spreadsheetml/2006/main">
  <c r="K120" i="5" l="1"/>
  <c r="J120" i="5"/>
  <c r="J119" i="5"/>
  <c r="K118" i="5"/>
  <c r="K114" i="5"/>
  <c r="J114" i="5"/>
  <c r="J109" i="5"/>
  <c r="K108" i="5"/>
  <c r="K107" i="5"/>
  <c r="J107" i="5"/>
  <c r="K102" i="5"/>
  <c r="J102" i="5"/>
  <c r="J98" i="5"/>
  <c r="K97" i="5"/>
  <c r="K96" i="5"/>
  <c r="J96" i="5"/>
  <c r="K95" i="5"/>
  <c r="J95" i="5"/>
  <c r="J90" i="5"/>
  <c r="K89" i="5"/>
  <c r="K84" i="5"/>
  <c r="J84" i="5"/>
  <c r="K83" i="5"/>
  <c r="J83" i="5"/>
  <c r="J82" i="5"/>
  <c r="K81" i="5"/>
  <c r="K76" i="5"/>
  <c r="J76" i="5"/>
  <c r="K71" i="5"/>
  <c r="J71" i="5"/>
  <c r="K69" i="5"/>
  <c r="K68" i="5"/>
  <c r="J68" i="5"/>
  <c r="K67" i="5"/>
  <c r="J67" i="5"/>
  <c r="J66" i="5"/>
  <c r="K65" i="5"/>
  <c r="K64" i="5"/>
  <c r="J64" i="5"/>
  <c r="K63" i="5"/>
  <c r="J63" i="5"/>
  <c r="J62" i="5"/>
  <c r="K61" i="5"/>
  <c r="K56" i="5"/>
  <c r="J56" i="5"/>
  <c r="K55" i="5"/>
  <c r="J55" i="5"/>
  <c r="J54" i="5"/>
  <c r="K52" i="5"/>
  <c r="J52" i="5"/>
  <c r="K51" i="5"/>
  <c r="J51" i="5"/>
  <c r="J50" i="5"/>
  <c r="K49" i="5"/>
  <c r="K48" i="5"/>
  <c r="J48" i="5"/>
  <c r="K47" i="5"/>
  <c r="J47" i="5"/>
  <c r="K39" i="5"/>
  <c r="K38" i="5"/>
  <c r="J38" i="5"/>
  <c r="K37" i="5"/>
  <c r="J37" i="5"/>
  <c r="J36" i="5"/>
  <c r="K35" i="5"/>
  <c r="K34" i="5"/>
  <c r="J34" i="5"/>
  <c r="K33" i="5"/>
  <c r="J33" i="5"/>
  <c r="J32" i="5"/>
  <c r="K31" i="5"/>
  <c r="K30" i="5"/>
  <c r="J30" i="5"/>
  <c r="K25" i="5"/>
  <c r="J25" i="5"/>
  <c r="J24" i="5"/>
  <c r="K23" i="5"/>
  <c r="K22" i="5"/>
  <c r="J22" i="5"/>
  <c r="K21" i="5"/>
  <c r="J21" i="5"/>
  <c r="K16" i="5"/>
  <c r="K15" i="5"/>
  <c r="J15" i="5"/>
  <c r="K14" i="5"/>
  <c r="J14" i="5"/>
  <c r="J13" i="5"/>
  <c r="K12" i="5"/>
  <c r="K11" i="5"/>
  <c r="J11" i="5"/>
  <c r="K10" i="5"/>
  <c r="J10" i="5"/>
  <c r="J110" i="5" l="1"/>
  <c r="K110" i="5"/>
  <c r="J17" i="5"/>
  <c r="J12" i="5"/>
  <c r="J49" i="5"/>
  <c r="J69" i="5"/>
  <c r="J81" i="5"/>
  <c r="J108" i="5"/>
  <c r="J118" i="5"/>
  <c r="K13" i="5"/>
  <c r="K17" i="5"/>
  <c r="K24" i="5"/>
  <c r="K32" i="5"/>
  <c r="K36" i="5"/>
  <c r="K50" i="5"/>
  <c r="K54" i="5"/>
  <c r="K62" i="5"/>
  <c r="K66" i="5"/>
  <c r="K82" i="5"/>
  <c r="K90" i="5"/>
  <c r="K98" i="5"/>
  <c r="K109" i="5"/>
  <c r="K119" i="5"/>
  <c r="J16" i="5"/>
  <c r="J23" i="5"/>
  <c r="J31" i="5"/>
  <c r="J35" i="5"/>
  <c r="J39" i="5"/>
  <c r="J61" i="5"/>
  <c r="J65" i="5"/>
  <c r="J89" i="5"/>
  <c r="J97" i="5"/>
  <c r="J40" i="5" l="1"/>
  <c r="K40" i="5"/>
  <c r="J70" i="5"/>
  <c r="K70" i="5"/>
  <c r="K53" i="5"/>
  <c r="J53" i="5"/>
  <c r="K121" i="5"/>
  <c r="J121" i="5"/>
</calcChain>
</file>

<file path=xl/sharedStrings.xml><?xml version="1.0" encoding="utf-8"?>
<sst xmlns="http://schemas.openxmlformats.org/spreadsheetml/2006/main" count="238" uniqueCount="78">
  <si>
    <t>Группа НЛМК</t>
  </si>
  <si>
    <t>Чугун</t>
  </si>
  <si>
    <t>Сталь</t>
  </si>
  <si>
    <t>Товарный чугун</t>
  </si>
  <si>
    <t>Товарные слябы</t>
  </si>
  <si>
    <t>Листовой прокат</t>
  </si>
  <si>
    <t>Сортовой прокат</t>
  </si>
  <si>
    <t>Метизы</t>
  </si>
  <si>
    <t>Итого металлопродукция</t>
  </si>
  <si>
    <t>Объемы производства  стали</t>
  </si>
  <si>
    <t>Липецкая площадка</t>
  </si>
  <si>
    <t>НЛМК-Сорт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</si>
  <si>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</si>
  <si>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</si>
  <si>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</si>
  <si>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</si>
  <si>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</si>
  <si>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t>Железорудный концентрат</t>
  </si>
  <si>
    <t>Аглоруда</t>
  </si>
  <si>
    <t>Кокс (сухой вес)</t>
  </si>
  <si>
    <t>Арматура</t>
  </si>
  <si>
    <t>Катанка</t>
  </si>
  <si>
    <t>Дивизион Плоский прокат – Европа</t>
  </si>
  <si>
    <t>Горячекатаный прокат</t>
  </si>
  <si>
    <t>Прокат с покрытиями</t>
  </si>
  <si>
    <t>Толстолистовой прокат</t>
  </si>
  <si>
    <t>Дивизион Толстый лист – Европа</t>
  </si>
  <si>
    <t>1 кв. 
2013</t>
  </si>
  <si>
    <t>4 кв.
2012</t>
  </si>
  <si>
    <t>1 кв.
2012</t>
  </si>
  <si>
    <r>
      <t>В том числе внутри
групповые продажи</t>
    </r>
    <r>
      <rPr>
        <vertAlign val="superscript"/>
        <sz val="11"/>
        <color rgb="FF404040"/>
        <rFont val="Calibri"/>
        <family val="2"/>
        <charset val="204"/>
      </rPr>
      <t>3</t>
    </r>
  </si>
  <si>
    <t>Лом черных и цветных металлов</t>
  </si>
  <si>
    <r>
      <t>Дивизион НЛМК США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</si>
  <si>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3 кв. 
2012</t>
  </si>
  <si>
    <t>2 кв. 
2012</t>
  </si>
  <si>
    <t>2 кв. 
2013</t>
  </si>
  <si>
    <r>
      <t>Горячекатаный прокат</t>
    </r>
    <r>
      <rPr>
        <vertAlign val="superscript"/>
        <sz val="11"/>
        <color rgb="FF404040"/>
        <rFont val="Calibri"/>
        <family val="2"/>
        <charset val="204"/>
      </rPr>
      <t>4</t>
    </r>
  </si>
  <si>
    <t>ВИЗ-Сталь</t>
  </si>
  <si>
    <t>Стойленский ГОК</t>
  </si>
  <si>
    <t>Алтай-Кокс</t>
  </si>
  <si>
    <r>
      <t>Сортовой дивизион</t>
    </r>
    <r>
      <rPr>
        <b/>
        <vertAlign val="superscript"/>
        <sz val="11"/>
        <color rgb="FF404040"/>
        <rFont val="Calibri"/>
        <family val="2"/>
        <charset val="204"/>
      </rPr>
      <t>5</t>
    </r>
  </si>
  <si>
    <t>Изм-е кв/кв, %</t>
  </si>
  <si>
    <t>НЛМК Индиана
(НЛМК США)</t>
  </si>
  <si>
    <t>НЛМК Верона 
(НЛМК Европа Толстый лист)</t>
  </si>
  <si>
    <t>12 мес. 2012</t>
  </si>
  <si>
    <t xml:space="preserve">   доля продаж на российский рынок</t>
  </si>
  <si>
    <t xml:space="preserve">   доля продаж зарубежных активов</t>
  </si>
  <si>
    <t xml:space="preserve">   доля продаж российских активов на международные направления</t>
  </si>
  <si>
    <t xml:space="preserve">  в т.ч. в адрес 
Липецкой площадки</t>
  </si>
  <si>
    <t>Изм-е г/г, %</t>
  </si>
  <si>
    <t>ПРОИЗВОДСТВО</t>
  </si>
  <si>
    <t xml:space="preserve">   НСММЗ</t>
  </si>
  <si>
    <t xml:space="preserve">Итого Группа НЛМК </t>
  </si>
  <si>
    <t>Мощности по производству ЖРС</t>
  </si>
  <si>
    <t xml:space="preserve">Мощности по производству кокса </t>
  </si>
  <si>
    <t xml:space="preserve">Производственные мощности по выплавке стали </t>
  </si>
  <si>
    <t xml:space="preserve">Товарный чугун </t>
  </si>
  <si>
    <t>Зарубежный дивизион</t>
  </si>
  <si>
    <t xml:space="preserve">Итого металлопродукция </t>
  </si>
  <si>
    <t>В том числе:</t>
  </si>
  <si>
    <t>млн т/г</t>
  </si>
  <si>
    <t xml:space="preserve">  ЖР концентрат (66-67% Fe)</t>
  </si>
  <si>
    <t xml:space="preserve">  Аглоруда, (34%, 52% Fe )</t>
  </si>
  <si>
    <t xml:space="preserve">   в т.ч. c высокой добавленной стоимостью</t>
  </si>
  <si>
    <t>Продажи, млн т</t>
  </si>
  <si>
    <t>Производство, млн т</t>
  </si>
  <si>
    <t>ПРОДАЖИ</t>
  </si>
  <si>
    <r>
      <t xml:space="preserve">Группа НЛМК </t>
    </r>
    <r>
      <rPr>
        <b/>
        <vertAlign val="superscript"/>
        <sz val="11"/>
        <color rgb="FF404040"/>
        <rFont val="Calibri"/>
        <family val="2"/>
        <charset val="204"/>
      </rPr>
      <t>2</t>
    </r>
  </si>
  <si>
    <r>
      <t>Результаты операционной деятельности НЛМК за второй квартал 2013 года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</si>
  <si>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t xml:space="preserve">Горячекатаный прокат </t>
    </r>
    <r>
      <rPr>
        <vertAlign val="superscript"/>
        <sz val="11"/>
        <color rgb="FF404040"/>
        <rFont val="Calibri"/>
        <family val="2"/>
        <charset val="204"/>
      </rPr>
      <t>4</t>
    </r>
  </si>
  <si>
    <t xml:space="preserve">   НЛМК Калуга*</t>
  </si>
  <si>
    <r>
      <t xml:space="preserve">* </t>
    </r>
    <r>
      <rPr>
        <i/>
        <sz val="10"/>
        <color rgb="FF404040"/>
        <rFont val="Calibri"/>
        <family val="2"/>
        <charset val="204"/>
      </rPr>
      <t>На новой производственной площадке Сортового дивизиона - НЛМК-Калуга - в мае-июне 2013 г были успешно проведены первые тестовые запуски сталеплавильного и прокатного оборудования. На данный момент предприятие производит и отгружает продукцию, полученную в режиме горячих испытаний.</t>
    </r>
  </si>
  <si>
    <r>
      <t xml:space="preserve">1 </t>
    </r>
    <r>
      <rPr>
        <i/>
        <sz val="10"/>
        <color rgb="FF404040"/>
        <rFont val="Calibri"/>
        <family val="2"/>
        <charset val="204"/>
      </rPr>
      <t>Все данные по объемам производства и реализации за второй  квартал 2013 года являются предварительными и могут быть уточнены</t>
    </r>
  </si>
  <si>
    <r>
      <t xml:space="preserve">2 </t>
    </r>
    <r>
      <rPr>
        <i/>
        <sz val="10"/>
        <color rgb="FF404040"/>
        <rFont val="Calibri"/>
        <family val="2"/>
        <charset val="204"/>
      </rPr>
      <t>С исключенными внутригрупповыми оборотами и включая реализацию, осуществленную трейдинговыми компаниями</t>
    </r>
  </si>
  <si>
    <r>
      <t xml:space="preserve">3 </t>
    </r>
    <r>
      <rPr>
        <i/>
        <sz val="10"/>
        <color rgb="FF404040"/>
        <rFont val="Calibri"/>
        <family val="2"/>
        <charset val="204"/>
      </rPr>
      <t>Реализация слябов, произведенных на Липецкой площадке, в адрес зарубежных прокатных активов Группы, в основном осуществляемая трейдерами Группы. См. Приложение 2.</t>
    </r>
  </si>
  <si>
    <r>
      <t xml:space="preserve">4 </t>
    </r>
    <r>
      <rPr>
        <i/>
        <sz val="10"/>
        <color rgb="FF404040"/>
        <rFont val="Calibri"/>
        <family val="2"/>
        <charset val="204"/>
      </rPr>
      <t>Включая горячекатаный травленый прокат</t>
    </r>
  </si>
  <si>
    <r>
      <t xml:space="preserve">5 </t>
    </r>
    <r>
      <rPr>
        <i/>
        <sz val="10"/>
        <color rgb="FF404040"/>
        <rFont val="Calibri"/>
        <family val="2"/>
        <charset val="204"/>
      </rPr>
      <t>Сортовой дивизион включает компании ОАО «НСММЗ», ООО «УЗПС», ООО НЛМК-Калуга» (стадия пуско наладки) и ломозаготовительные предприятия</t>
    </r>
  </si>
  <si>
    <r>
      <t>6</t>
    </r>
    <r>
      <rPr>
        <i/>
        <sz val="10"/>
        <color rgb="FF404040"/>
        <rFont val="Calibri"/>
        <family val="2"/>
        <charset val="204"/>
      </rPr>
      <t xml:space="preserve"> Данные по НЛМК США представлены в метрических тоннах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</si>
</sst>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3" formatCode="_-* #,##0.00_р_._-;\-* #,##0.00_р_._-;_-* &quot;-&quot;??_р_._-;_-@_-"/>
    <numFmt numFmtId="164" formatCode="0.000"/>
    <numFmt numFmtId="165" formatCode="0.0%"/>
    <numFmt numFmtId="166" formatCode="#,##0.0\ ;\(#,##0.0\)"/>
    <numFmt numFmtId="167" formatCode="\€#,##0.0_);\(\€#,##0.0\);@_)"/>
    <numFmt numFmtId="168" formatCode="@&quot; ($)&quot;"/>
    <numFmt numFmtId="169" formatCode="@&quot; (%)&quot;"/>
    <numFmt numFmtId="170" formatCode="@&quot; (£)&quot;"/>
    <numFmt numFmtId="171" formatCode="@&quot; (¥)&quot;"/>
    <numFmt numFmtId="172" formatCode="@&quot; (€)&quot;"/>
    <numFmt numFmtId="173" formatCode="@&quot; (x)&quot;"/>
    <numFmt numFmtId="174" formatCode="0.0_);\(0.0\);\-"/>
    <numFmt numFmtId="175" formatCode="0.0_)\%;\(0.0\)\%;0.0_)\%;@_)_%"/>
    <numFmt numFmtId="176" formatCode="0.0%_);\(0.0%\)"/>
    <numFmt numFmtId="177" formatCode="#,##0.0_)_%;\(#,##0.0\)_%;0.0_)_%;@_)_%"/>
    <numFmt numFmtId="178" formatCode="#,##0.0_x;\(#,##0.0\)_x;0.0_x;@_x"/>
    <numFmt numFmtId="179" formatCode="#,##0.0_x_x;\(#,##0.0\)_x_x;0.0_x_x;@_x_x"/>
    <numFmt numFmtId="180" formatCode="#,##0.0_x_x_x;\(#,##0.0\)_x_x_x;0.0_x_x_x;@_x_x_x"/>
    <numFmt numFmtId="181" formatCode="#,##0.0_x_x_x_x;\(#,##0.0\)_x_x_x_x;0.0_x_x_x_x;@_x_x_x_x"/>
    <numFmt numFmtId="182" formatCode="#,##0.00_x;\(#,##0.00\)_x;0.00_x;@_x"/>
    <numFmt numFmtId="183" formatCode="#,##0.00_x_x;\(#,##0.00\)_x_x;0_x_x;@_x_x"/>
    <numFmt numFmtId="184" formatCode="#,##0.00_x_x_x;\(#,##0.00\)_x_x_x;0.00_x_x_x;@_x_x_x"/>
    <numFmt numFmtId="185" formatCode="#,##0.00_x_x_x_x;\(#,##0.00\)_x_x_x_x;0.00_x_x_x_x;@_x_x_x_x"/>
    <numFmt numFmtId="186" formatCode="#,##0.00_x_x_x_x_x;\(#,##0.00\)_x_x_x_x_x;0.00_x_x_x_x_x;@_x_x_x_x_x"/>
    <numFmt numFmtId="187" formatCode="#,##0.00_x_x_x_x_x_x;\(#,##0.00\)_x_x_x_x_x_x;0.00_x_x_x_x_x_x;@_x_x_x_x_x_x"/>
    <numFmt numFmtId="188" formatCode="#,##0_x;\(#,##0\)_x;0_x;@_x"/>
    <numFmt numFmtId="189" formatCode="#,##0_x_x;\(#,##0\)_x_x;0_x_x;@_x_x"/>
    <numFmt numFmtId="190" formatCode="#,##0_x_x_x;\(#,##0\)_x_x_x;0_x_x_x;@_x_x_x"/>
    <numFmt numFmtId="191" formatCode="#,##0_x_x_x_x;\(#,##0\)_x_x_x_x;0_x_x_x_x;@_x_x_x_x"/>
    <numFmt numFmtId="192" formatCode="#,##0.0_)_x;\(#,##0.0\)_x"/>
    <numFmt numFmtId="193" formatCode="#,##0.0_);\(#,##0.0\)"/>
    <numFmt numFmtId="194" formatCode="#,##0.0_);\(#,##0.0\);#,##0.0_);@_)"/>
    <numFmt numFmtId="195" formatCode="#,##0.0000_);\(#,##0.0000\);\-_)"/>
    <numFmt numFmtId="196" formatCode="#,##0_);\(#,##0\);#,##0_);@_)"/>
    <numFmt numFmtId="197" formatCode="0.0000%"/>
    <numFmt numFmtId="198" formatCode="&quot;$&quot;_(#,##0.00_);&quot;$&quot;\(#,##0.00\)"/>
    <numFmt numFmtId="199" formatCode="&quot;$&quot;_(#,##0.00_);&quot;$&quot;\(#,##0.00\);&quot;$&quot;_(0.00_);@_)"/>
    <numFmt numFmtId="200" formatCode="&quot;£&quot;_(#,##0.00_);&quot;£&quot;\(#,##0.00\)"/>
    <numFmt numFmtId="201" formatCode="&quot;£&quot;_(#,##0.00_);&quot;£&quot;\(#,##0.00\);&quot;£&quot;_(0.00_);@_)"/>
    <numFmt numFmtId="202" formatCode="#,##0.00000_);\(#,##0.00000\);\-_)"/>
    <numFmt numFmtId="203" formatCode="&quot;SFr.&quot;_(#,##0.00_);&quot;SFr.&quot;\(#,##0.00\)"/>
    <numFmt numFmtId="204" formatCode="0.0000000"/>
    <numFmt numFmtId="205" formatCode="#,##0.00_);\(#,##0.00\);0.00_);@_)"/>
    <numFmt numFmtId="206" formatCode="#,##0_);\(#,##0\);\-_)"/>
    <numFmt numFmtId="207" formatCode="#,##0.00_);\(#,##0.00\);\-_)"/>
    <numFmt numFmtId="208" formatCode="\€_(#,##0.00_);\€\(#,##0.00\);\€_(0.00_);@_)"/>
    <numFmt numFmtId="209" formatCode="0.0\x;;"/>
    <numFmt numFmtId="210" formatCode="0.0%_);\(0.0%\);\-"/>
    <numFmt numFmtId="211" formatCode="#,##0.0_)\x;\(#,##0.0\)\x"/>
    <numFmt numFmtId="212" formatCode="#,##0_)\x;\(#,##0\)\x;0_)\x;@_)_x"/>
    <numFmt numFmtId="213" formatCode="#,##0.0_)\x;\(#,##0.0\)\x;0.0_)\x;@_)_x"/>
    <numFmt numFmtId="214" formatCode="#,##0.000_);\(#,##0.000\);\-_)"/>
    <numFmt numFmtId="215" formatCode="0.00\x;;\-"/>
    <numFmt numFmtId="216" formatCode="#,##0_)_x;\(#,##0\)_x;0_)_x;@_)_x"/>
    <numFmt numFmtId="217" formatCode="#,##0.0_)_x;\(#,##0.0\)_x;0.0_)_x;@_)_x"/>
    <numFmt numFmtId="218" formatCode="#&quot;E&quot;"/>
    <numFmt numFmtId="219" formatCode="\£#,##0.0_);\(\£#,##0.0\);\-"/>
    <numFmt numFmtId="220" formatCode="0.0_)\%;\(0.0\)\%"/>
    <numFmt numFmtId="221" formatCode="#0.0\x"/>
    <numFmt numFmtId="222" formatCode="#,##0.0_)_%;\(#,##0.0\)_%"/>
    <numFmt numFmtId="223" formatCode="#,##0.0;\-#,##0.0"/>
    <numFmt numFmtId="224" formatCode="0_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0&quot;A&quot;"/>
    <numFmt numFmtId="228" formatCode="#,##0;\(#,##0\)"/>
    <numFmt numFmtId="229" formatCode="0\A"/>
    <numFmt numFmtId="230" formatCode="0.00%&quot; Stock Pooling&quot;"/>
    <numFmt numFmtId="231" formatCode="#,##0.0"/>
    <numFmt numFmtId="232" formatCode="#,##0_);\(#,##0\);\-_);"/>
    <numFmt numFmtId="233" formatCode="#,##0.0_x\);\(#,##0.0\)_x;#,##0.0_x\);@_x\)"/>
    <numFmt numFmtId="234" formatCode="&quot;$&quot;#,##0_);[Red]\(&quot;$&quot;#,##0\)"/>
    <numFmt numFmtId="235" formatCode="&quot;$&quot;#,##0.00_);[Red]\(&quot;$&quot;#,##0.00\)"/>
    <numFmt numFmtId="236" formatCode="0.0"/>
    <numFmt numFmtId="237" formatCode="###0.0;\(###0.0\)"/>
    <numFmt numFmtId="238" formatCode="#,##0;[Red]\-#,##0"/>
    <numFmt numFmtId="239" formatCode="#,##0_%_);\(#,##0\)_%;#,##0_%_);@_%_)"/>
    <numFmt numFmtId="240" formatCode="_-* #,##0.00\ _р_._-;\-* #,##0.00\ _р_._-;_-* &quot;-&quot;??\ _р_._-;_-@_-"/>
    <numFmt numFmtId="241" formatCode="#,##0\ &quot;руб.&quot;;[Red]\-#,##0\ &quot;руб.&quot;"/>
    <numFmt numFmtId="242" formatCode="&quot;$&quot;_(#,##0.0_);&quot;$&quot;\(#,##0.0\)"/>
    <numFmt numFmtId="243" formatCode="_-* #,##0.00&quot; р &quot;_-;\-* #,##0.00&quot; р &quot;_-;_-* &quot;-&quot;??&quot; р &quot;_-;_-@_-"/>
    <numFmt numFmtId="244" formatCode="&quot;$&quot;#,##0.00_)_x_x_x;\(&quot;$&quot;#,##0.00\)_x_x_x"/>
    <numFmt numFmtId="245" formatCode="#,##0.000&quot;mm&quot;"/>
    <numFmt numFmtId="246" formatCode="#,##0.000_);\(#,##0.000\)"/>
    <numFmt numFmtId="247" formatCode="yyyy"/>
    <numFmt numFmtId="248" formatCode="#,##0.0000_);\(#,##0.0000\)"/>
    <numFmt numFmtId="249" formatCode="0.0000"/>
    <numFmt numFmtId="250" formatCode="###0.0_);\(###0.0\)"/>
    <numFmt numFmtId="251" formatCode="&quot;£&quot;_(#,##0_);&quot;£&quot;\(#,##0\)"/>
    <numFmt numFmtId="252" formatCode="&quot;£&quot;_(#,##0.0_);&quot;£&quot;\(#,##0.0\)"/>
    <numFmt numFmtId="253" formatCode="\$0.00;\(\$0.00\)"/>
    <numFmt numFmtId="254" formatCode="0.0_x_x_x"/>
    <numFmt numFmtId="255" formatCode="0&quot;E&quot;"/>
    <numFmt numFmtId="256" formatCode="#,##0.0;\(#,##0.00\)"/>
    <numFmt numFmtId="257" formatCode="d\-mmmm\-yyyy"/>
    <numFmt numFmtId="258" formatCode="General_x_x_x"/>
    <numFmt numFmtId="259" formatCode="#,##0.0&quot;  &quot;"/>
    <numFmt numFmtId="260" formatCode="_-* #,##0.0_-_x;\-* #,##0.0_-_x;_-* &quot;-&quot;??_-_x;_-@_-_x"/>
    <numFmt numFmtId="261" formatCode="0%;\(0%\)"/>
    <numFmt numFmtId="262" formatCode=";;;"/>
    <numFmt numFmtId="263" formatCode="_-* #,##0.00_-;_-* #,##0.00\-;_-* &quot;-&quot;??_-;_-@_-"/>
    <numFmt numFmtId="264" formatCode="0.000_)"/>
    <numFmt numFmtId="265" formatCode="#,##0_)&quot;m&quot;;\(#,##0\)&quot;m&quot;;\-_)&quot;m&quot;"/>
    <numFmt numFmtId="266" formatCode="_-* #,##0\ _F_-;\-* #,##0\ _F_-;_-* &quot;-&quot;\ _F_-;_-@_-"/>
    <numFmt numFmtId="267" formatCode="_-* #,##0.00\ _F_-;\-* #,##0.00\ _F_-;_-* &quot;-&quot;??\ _F_-;_-@_-"/>
    <numFmt numFmtId="268" formatCode="&quot;$&quot;#,##0.00"/>
    <numFmt numFmtId="269" formatCode="&quot;$&quot;#,##0.0_);\(&quot;$&quot;#,##0.0\)"/>
    <numFmt numFmtId="270" formatCode="_-* #,##0.0000000000_-;\-* #,##0.0000000000_-;_-* &quot;-&quot;??_-;_-@_-"/>
    <numFmt numFmtId="271" formatCode="#,##0\x_);\(#,##0\x\)"/>
    <numFmt numFmtId="272" formatCode="#,##0%_);\(#,##0%\)"/>
    <numFmt numFmtId="273" formatCode="_-* #,##0.00000000000_-;\-* #,##0.00000000000_-;_-* &quot;-&quot;??_-;_-@_-"/>
    <numFmt numFmtId="274" formatCode="_-* #,##0.000000000000_-;\-* #,##0.000000000000_-;_-* &quot;-&quot;??_-;_-@_-"/>
    <numFmt numFmtId="275" formatCode="#,##0__\ \ \ \ "/>
    <numFmt numFmtId="276" formatCode="\$#,##0.00_);\(\$#,##0.00\)"/>
    <numFmt numFmtId="277" formatCode="\$#,##0_);\(\$#,##0\)"/>
    <numFmt numFmtId="278" formatCode="#,##0.0\x_);\(#,##0.0\x\);\-_)"/>
    <numFmt numFmtId="279" formatCode="#,##0.0_)_x_x_x;\(#,##0.0\)_x_x_x"/>
    <numFmt numFmtId="280" formatCode="#,##0.00\x_);\(#,##0.00\x\);\-_)"/>
    <numFmt numFmtId="281" formatCode="#,##0.0&quot; x&quot;"/>
    <numFmt numFmtId="282" formatCode="0.0_x"/>
    <numFmt numFmtId="283" formatCode="#,##0.0\ _x"/>
    <numFmt numFmtId="284" formatCode="#,##0.00_)_x_x;\(#,##0.00\)_x_x"/>
    <numFmt numFmtId="285" formatCode="#,##0_)&quot;p&quot;;\(#,##0\)&quot;p&quot;;\-_)&quot;p&quot;"/>
    <numFmt numFmtId="286" formatCode="#,##0.0000"/>
    <numFmt numFmtId="287" formatCode="_-* #,##0.0000_-;\-* #,##0.0000_-;_-* &quot;-&quot;?_-;_-@_-"/>
    <numFmt numFmtId="288" formatCode="0.0_)\p;\(0.0\)\p"/>
    <numFmt numFmtId="289" formatCode="_(* #,##0.000_);_(* \(#,##0.000\);_(* &quot;-&quot;??_);_(@_)"/>
    <numFmt numFmtId="290" formatCode="#,##0.0%_);\(#,##0.0%\);\-_)"/>
    <numFmt numFmtId="291" formatCode="&quot;$&quot;#,##0_);\(&quot;$&quot;#,##0\)"/>
    <numFmt numFmtId="292" formatCode="_-* #,##0.0_-_x_x;\-* #,##0.0_-_x_x;_-* &quot;-&quot;??_-_x_x;_-@_-_x_x"/>
    <numFmt numFmtId="293" formatCode="&quot;£&quot;#,##0.00;\-&quot;£&quot;#,##0.00"/>
    <numFmt numFmtId="294" formatCode="&quot;$&quot;#,##0.00_);\(&quot;$&quot;#,##0.00\)"/>
    <numFmt numFmtId="295" formatCode="#,##0______;;&quot;------------      &quot;"/>
    <numFmt numFmtId="296" formatCode="&quot;$&quot;#,##0.000_);\(&quot;$&quot;#,##0.000\)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\ _р_._-;\-* #,##0\ _р_._-;_-* &quot;-&quot;\ _р_._-;_-@_-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i/>
      <vertAlign val="superscript"/>
      <sz val="10"/>
      <color rgb="FF404040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sz val="10"/>
      <name val="GillSans Light"/>
    </font>
    <font>
      <b/>
      <i/>
      <sz val="10"/>
      <name val="Arial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b/>
      <sz val="12"/>
      <color rgb="FF00B0F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i/>
      <sz val="10"/>
      <color rgb="FF40404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84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6" fontId="19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/>
    <xf numFmtId="168" fontId="2" fillId="0" borderId="0" applyFont="0" applyFill="0" applyBorder="0" applyProtection="0">
      <alignment wrapText="1"/>
    </xf>
    <xf numFmtId="169" fontId="2" fillId="0" borderId="0" applyFont="0" applyFill="0" applyBorder="0" applyProtection="0">
      <alignment horizontal="left" wrapText="1"/>
    </xf>
    <xf numFmtId="170" fontId="2" fillId="0" borderId="0" applyFont="0" applyFill="0" applyBorder="0" applyProtection="0">
      <alignment wrapText="1"/>
    </xf>
    <xf numFmtId="171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wrapText="1"/>
    </xf>
    <xf numFmtId="173" fontId="2" fillId="0" borderId="0" applyFont="0" applyFill="0" applyBorder="0" applyProtection="0">
      <alignment wrapText="1"/>
    </xf>
    <xf numFmtId="174" fontId="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6" fontId="2" fillId="0" borderId="0">
      <alignment horizontal="right"/>
    </xf>
    <xf numFmtId="187" fontId="2" fillId="0" borderId="0" applyFont="0" applyProtection="0">
      <alignment horizontal="right"/>
    </xf>
    <xf numFmtId="188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90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2" fontId="23" fillId="5" borderId="3" applyNumberFormat="0">
      <alignment horizontal="center" vertical="center"/>
    </xf>
    <xf numFmtId="165" fontId="24" fillId="0" borderId="0"/>
    <xf numFmtId="193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198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20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9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09" fontId="2" fillId="6" borderId="0" applyNumberFormat="0" applyFont="0" applyAlignment="0" applyProtection="0"/>
    <xf numFmtId="38" fontId="29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2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8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193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0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9" fontId="2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30" fillId="0" borderId="0" applyFont="0" applyFill="0" applyBorder="0" applyAlignment="0" applyProtection="0"/>
    <xf numFmtId="222" fontId="30" fillId="0" borderId="0" applyFont="0" applyFill="0" applyBorder="0" applyAlignment="0" applyProtection="0"/>
    <xf numFmtId="0" fontId="31" fillId="0" borderId="0">
      <alignment horizontal="left"/>
    </xf>
    <xf numFmtId="209" fontId="2" fillId="0" borderId="0" applyNumberFormat="0" applyFill="0" applyBorder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3" fillId="0" borderId="0" applyNumberFormat="0" applyFill="0" applyBorder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3" fillId="0" borderId="0" applyNumberFormat="0" applyFill="0" applyBorder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2" fillId="0" borderId="0" applyNumberFormat="0" applyFill="0" applyBorder="0" applyProtection="0">
      <alignment vertical="top"/>
    </xf>
    <xf numFmtId="209" fontId="2" fillId="0" borderId="4" applyNumberFormat="0" applyFill="0" applyAlignment="0" applyProtection="0"/>
    <xf numFmtId="224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224" fontId="34" fillId="0" borderId="4" applyNumberFormat="0" applyFill="0" applyAlignment="0" applyProtection="0"/>
    <xf numFmtId="224" fontId="34" fillId="0" borderId="4" applyNumberFormat="0" applyFill="0" applyAlignment="0" applyProtection="0"/>
    <xf numFmtId="0" fontId="34" fillId="0" borderId="5" applyNumberFormat="0" applyFill="0" applyAlignment="0" applyProtection="0"/>
    <xf numFmtId="209" fontId="2" fillId="0" borderId="6" applyNumberFormat="0" applyFill="0" applyProtection="0">
      <alignment horizontal="center"/>
    </xf>
    <xf numFmtId="224" fontId="36" fillId="0" borderId="6" applyNumberFormat="0" applyFill="0" applyProtection="0">
      <alignment horizontal="center"/>
    </xf>
    <xf numFmtId="0" fontId="37" fillId="0" borderId="6" applyNumberFormat="0" applyFill="0" applyProtection="0">
      <alignment horizontal="center"/>
    </xf>
    <xf numFmtId="0" fontId="37" fillId="0" borderId="6" applyNumberFormat="0" applyFill="0" applyProtection="0">
      <alignment horizontal="center"/>
    </xf>
    <xf numFmtId="0" fontId="37" fillId="0" borderId="6" applyNumberFormat="0" applyFill="0" applyProtection="0">
      <alignment horizontal="center"/>
    </xf>
    <xf numFmtId="0" fontId="37" fillId="0" borderId="6" applyNumberFormat="0" applyFill="0" applyProtection="0">
      <alignment horizontal="center"/>
    </xf>
    <xf numFmtId="224" fontId="36" fillId="0" borderId="6" applyNumberFormat="0" applyFill="0" applyProtection="0">
      <alignment horizontal="center"/>
    </xf>
    <xf numFmtId="224" fontId="36" fillId="0" borderId="6" applyNumberFormat="0" applyFill="0" applyProtection="0">
      <alignment horizontal="center"/>
    </xf>
    <xf numFmtId="0" fontId="36" fillId="0" borderId="6" applyNumberFormat="0" applyFill="0" applyProtection="0">
      <alignment horizontal="center"/>
    </xf>
    <xf numFmtId="209" fontId="2" fillId="0" borderId="0" applyNumberFormat="0" applyFill="0" applyBorder="0" applyProtection="0">
      <alignment horizontal="left"/>
    </xf>
    <xf numFmtId="224" fontId="36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224" fontId="36" fillId="0" borderId="0" applyNumberFormat="0" applyFill="0" applyBorder="0" applyProtection="0">
      <alignment horizontal="left"/>
    </xf>
    <xf numFmtId="224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209" fontId="2" fillId="0" borderId="0" applyNumberFormat="0" applyFill="0" applyProtection="0">
      <alignment horizontal="centerContinuous"/>
    </xf>
    <xf numFmtId="224" fontId="38" fillId="0" borderId="0" applyNumberFormat="0" applyFill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224" fontId="38" fillId="0" borderId="0" applyNumberFormat="0" applyFill="0" applyProtection="0">
      <alignment horizontal="centerContinuous"/>
    </xf>
    <xf numFmtId="224" fontId="38" fillId="0" borderId="0" applyNumberFormat="0" applyFill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" fillId="0" borderId="0"/>
    <xf numFmtId="0" fontId="40" fillId="0" borderId="0" applyNumberFormat="0" applyFill="0" applyBorder="0" applyAlignment="0" applyProtection="0"/>
    <xf numFmtId="193" fontId="2" fillId="0" borderId="0" applyFont="0" applyFill="0" applyBorder="0" applyAlignment="0"/>
    <xf numFmtId="0" fontId="29" fillId="7" borderId="0"/>
    <xf numFmtId="0" fontId="41" fillId="0" borderId="0">
      <alignment horizontal="right"/>
    </xf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5" fillId="0" borderId="0" applyFont="0" applyFill="0" applyBorder="0" applyAlignment="0">
      <alignment vertical="center"/>
    </xf>
    <xf numFmtId="228" fontId="42" fillId="8" borderId="0" applyNumberFormat="0" applyFont="0" applyBorder="0" applyAlignment="0">
      <alignment horizontal="right"/>
    </xf>
    <xf numFmtId="229" fontId="43" fillId="8" borderId="7" applyFont="0">
      <alignment horizontal="right"/>
    </xf>
    <xf numFmtId="0" fontId="30" fillId="0" borderId="0" applyNumberFormat="0" applyFill="0" applyBorder="0" applyAlignment="0" applyProtection="0"/>
    <xf numFmtId="0" fontId="22" fillId="0" borderId="0"/>
    <xf numFmtId="230" fontId="2" fillId="0" borderId="0"/>
    <xf numFmtId="231" fontId="2" fillId="0" borderId="0"/>
    <xf numFmtId="0" fontId="23" fillId="5" borderId="8" applyNumberFormat="0" applyAlignment="0" applyProtection="0"/>
    <xf numFmtId="232" fontId="44" fillId="5" borderId="0" applyNumberFormat="0" applyBorder="0">
      <alignment horizontal="center" vertical="center"/>
    </xf>
    <xf numFmtId="176" fontId="2" fillId="0" borderId="0" applyNumberFormat="0" applyFont="0" applyAlignment="0"/>
    <xf numFmtId="0" fontId="45" fillId="0" borderId="0" applyNumberFormat="0" applyFill="0" applyBorder="0" applyAlignment="0" applyProtection="0"/>
    <xf numFmtId="0" fontId="23" fillId="5" borderId="9">
      <alignment horizontal="center" vertical="center"/>
    </xf>
    <xf numFmtId="0" fontId="46" fillId="5" borderId="10">
      <alignment horizontal="center"/>
    </xf>
    <xf numFmtId="233" fontId="47" fillId="0" borderId="0"/>
    <xf numFmtId="206" fontId="25" fillId="0" borderId="8" applyNumberFormat="0" applyFont="0" applyFill="0" applyAlignment="0">
      <alignment vertical="center"/>
    </xf>
    <xf numFmtId="0" fontId="48" fillId="0" borderId="1" applyBorder="0"/>
    <xf numFmtId="234" fontId="2" fillId="0" borderId="0" applyFont="0" applyFill="0" applyBorder="0" applyAlignment="0" applyProtection="0"/>
    <xf numFmtId="235" fontId="2" fillId="9" borderId="11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30" fillId="10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6" fontId="52" fillId="0" borderId="0"/>
    <xf numFmtId="237" fontId="2" fillId="0" borderId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12" applyNumberFormat="0" applyFill="0" applyBorder="0" applyAlignment="0" applyProtection="0">
      <alignment horizont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12" applyBorder="0">
      <alignment horizontal="center"/>
    </xf>
    <xf numFmtId="238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39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37" fontId="58" fillId="0" borderId="0" applyFont="0" applyFill="0" applyBorder="0" applyAlignment="0" applyProtection="0"/>
    <xf numFmtId="240" fontId="59" fillId="0" borderId="0" applyFont="0" applyFill="0" applyBorder="0" applyAlignment="0" applyProtection="0"/>
    <xf numFmtId="207" fontId="19" fillId="0" borderId="0" applyFont="0" applyFill="0" applyBorder="0" applyAlignment="0" applyProtection="0"/>
    <xf numFmtId="0" fontId="60" fillId="0" borderId="0" applyNumberFormat="0" applyFill="0" applyBorder="0">
      <alignment horizontal="right"/>
    </xf>
    <xf numFmtId="0" fontId="61" fillId="0" borderId="13">
      <alignment horizontal="left"/>
    </xf>
    <xf numFmtId="241" fontId="2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2" fillId="0" borderId="14">
      <protection locked="0"/>
    </xf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0" fontId="21" fillId="0" borderId="0" applyFont="0" applyFill="0" applyBorder="0" applyAlignment="0" applyProtection="0"/>
    <xf numFmtId="220" fontId="2" fillId="0" borderId="0" applyFont="0" applyFill="0" applyBorder="0" applyAlignment="0" applyProtection="0"/>
    <xf numFmtId="242" fontId="58" fillId="0" borderId="0" applyFont="0" applyFill="0" applyBorder="0" applyAlignment="0" applyProtection="0"/>
    <xf numFmtId="243" fontId="63" fillId="0" borderId="0" applyFont="0" applyFill="0" applyBorder="0" applyAlignment="0" applyProtection="0"/>
    <xf numFmtId="244" fontId="2" fillId="0" borderId="0" applyFont="0" applyFill="0" applyBorder="0" applyAlignment="0" applyProtection="0"/>
    <xf numFmtId="0" fontId="64" fillId="0" borderId="0" applyNumberFormat="0">
      <alignment horizontal="right"/>
    </xf>
    <xf numFmtId="245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47" fillId="0" borderId="0" applyFont="0" applyFill="0" applyBorder="0" applyAlignment="0" applyProtection="0"/>
    <xf numFmtId="247" fontId="65" fillId="11" borderId="15" applyFont="0" applyFill="0" applyBorder="0" applyAlignment="0">
      <alignment horizontal="center"/>
    </xf>
    <xf numFmtId="228" fontId="2" fillId="0" borderId="0"/>
    <xf numFmtId="248" fontId="2" fillId="0" borderId="0" applyFont="0" applyFill="0" applyBorder="0" applyAlignment="0" applyProtection="0"/>
    <xf numFmtId="0" fontId="30" fillId="0" borderId="0" applyFill="0" applyBorder="0" applyAlignment="0" applyProtection="0"/>
    <xf numFmtId="164" fontId="2" fillId="0" borderId="0" applyFont="0" applyFill="0" applyBorder="0" applyAlignment="0" applyProtection="0"/>
    <xf numFmtId="249" fontId="22" fillId="0" borderId="0" applyFont="0" applyFill="0" applyBorder="0" applyAlignment="0" applyProtection="0"/>
    <xf numFmtId="250" fontId="19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9" fillId="0" borderId="0"/>
    <xf numFmtId="251" fontId="58" fillId="0" borderId="0" applyFont="0" applyFill="0" applyBorder="0" applyAlignment="0" applyProtection="0"/>
    <xf numFmtId="252" fontId="58" fillId="0" borderId="0" applyFont="0" applyFill="0" applyBorder="0" applyAlignment="0" applyProtection="0"/>
    <xf numFmtId="253" fontId="66" fillId="0" borderId="0" applyFont="0" applyFill="0" applyBorder="0" applyAlignment="0" applyProtection="0">
      <alignment horizontal="right"/>
    </xf>
    <xf numFmtId="0" fontId="21" fillId="0" borderId="0" applyFont="0" applyFill="0" applyBorder="0" applyAlignment="0" applyProtection="0"/>
    <xf numFmtId="0" fontId="47" fillId="0" borderId="16" applyNumberFormat="0" applyFont="0" applyFill="0" applyAlignment="0" applyProtection="0"/>
    <xf numFmtId="254" fontId="2" fillId="0" borderId="0"/>
    <xf numFmtId="0" fontId="67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" fillId="0" borderId="0"/>
    <xf numFmtId="255" fontId="25" fillId="0" borderId="0" applyFont="0" applyFill="0" applyBorder="0" applyAlignment="0">
      <alignment vertical="center"/>
    </xf>
    <xf numFmtId="256" fontId="68" fillId="12" borderId="17" applyNumberFormat="0" applyFont="0" applyBorder="0" applyAlignment="0" applyProtection="0">
      <alignment horizontal="right"/>
    </xf>
    <xf numFmtId="257" fontId="2" fillId="0" borderId="0" applyFill="0" applyBorder="0" applyAlignment="0" applyProtection="0"/>
    <xf numFmtId="2" fontId="2" fillId="0" borderId="0" applyFill="0" applyBorder="0" applyAlignment="0" applyProtection="0"/>
    <xf numFmtId="258" fontId="2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Fill="0" applyBorder="0" applyProtection="0">
      <alignment horizontal="left"/>
    </xf>
    <xf numFmtId="0" fontId="71" fillId="0" borderId="0" applyNumberFormat="0" applyFill="0" applyBorder="0" applyAlignment="0" applyProtection="0"/>
    <xf numFmtId="1" fontId="30" fillId="0" borderId="0" applyNumberFormat="0" applyBorder="0" applyAlignment="0" applyProtection="0"/>
    <xf numFmtId="0" fontId="72" fillId="0" borderId="0">
      <alignment horizontal="right"/>
    </xf>
    <xf numFmtId="259" fontId="2" fillId="0" borderId="18" applyNumberFormat="0" applyFill="0" applyBorder="0" applyAlignment="0" applyProtection="0"/>
    <xf numFmtId="260" fontId="2" fillId="0" borderId="0"/>
    <xf numFmtId="261" fontId="68" fillId="0" borderId="0">
      <alignment vertical="center"/>
    </xf>
    <xf numFmtId="232" fontId="73" fillId="13" borderId="0" applyNumberFormat="0" applyBorder="0">
      <alignment horizontal="center" vertical="center"/>
    </xf>
    <xf numFmtId="0" fontId="74" fillId="5" borderId="0"/>
    <xf numFmtId="49" fontId="71" fillId="0" borderId="0">
      <alignment horizontal="right"/>
    </xf>
    <xf numFmtId="49" fontId="75" fillId="0" borderId="0">
      <alignment horizontal="right"/>
    </xf>
    <xf numFmtId="261" fontId="68" fillId="0" borderId="0">
      <alignment vertical="center"/>
    </xf>
    <xf numFmtId="165" fontId="22" fillId="14" borderId="19" applyNumberFormat="0" applyFont="0" applyAlignment="0"/>
    <xf numFmtId="0" fontId="47" fillId="0" borderId="0" applyFont="0" applyFill="0" applyBorder="0" applyAlignment="0" applyProtection="0">
      <alignment horizontal="right"/>
    </xf>
    <xf numFmtId="0" fontId="76" fillId="0" borderId="0" applyProtection="0">
      <alignment horizontal="right"/>
    </xf>
    <xf numFmtId="0" fontId="77" fillId="0" borderId="0">
      <alignment horizontal="center"/>
    </xf>
    <xf numFmtId="0" fontId="77" fillId="0" borderId="0">
      <alignment horizontal="center"/>
    </xf>
    <xf numFmtId="0" fontId="78" fillId="0" borderId="0" applyProtection="0">
      <alignment horizontal="left"/>
    </xf>
    <xf numFmtId="0" fontId="79" fillId="0" borderId="0" applyProtection="0">
      <alignment horizontal="left"/>
    </xf>
    <xf numFmtId="0" fontId="80" fillId="11" borderId="0" applyNumberFormat="0" applyBorder="0" applyProtection="0">
      <alignment horizontal="center"/>
    </xf>
    <xf numFmtId="0" fontId="81" fillId="0" borderId="0"/>
    <xf numFmtId="262" fontId="22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" fillId="0" borderId="0"/>
    <xf numFmtId="193" fontId="82" fillId="0" borderId="0" applyFill="0" applyBorder="0" applyProtection="0">
      <alignment horizontal="right"/>
    </xf>
    <xf numFmtId="0" fontId="29" fillId="15" borderId="0" applyNumberFormat="0" applyFont="0" applyBorder="0" applyAlignment="0" applyProtection="0"/>
    <xf numFmtId="10" fontId="21" fillId="16" borderId="0"/>
    <xf numFmtId="0" fontId="83" fillId="0" borderId="0" applyNumberFormat="0" applyFill="0" applyBorder="0" applyAlignment="0">
      <protection locked="0"/>
    </xf>
    <xf numFmtId="193" fontId="83" fillId="0" borderId="0" applyNumberFormat="0" applyBorder="0" applyAlignment="0" applyProtection="0"/>
    <xf numFmtId="0" fontId="84" fillId="0" borderId="0" applyBorder="0"/>
    <xf numFmtId="0" fontId="3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1" fontId="31" fillId="0" borderId="0" applyFill="0" applyBorder="0" applyProtection="0"/>
    <xf numFmtId="263" fontId="2" fillId="0" borderId="0" applyFont="0" applyFill="0" applyBorder="0" applyAlignment="0" applyProtection="0"/>
    <xf numFmtId="264" fontId="86" fillId="0" borderId="0" applyNumberFormat="0" applyFill="0" applyBorder="0" applyAlignment="0" applyProtection="0"/>
    <xf numFmtId="0" fontId="87" fillId="0" borderId="0"/>
    <xf numFmtId="37" fontId="88" fillId="0" borderId="0" applyNumberFormat="0" applyFill="0" applyBorder="0" applyAlignment="0" applyProtection="0"/>
    <xf numFmtId="3" fontId="89" fillId="0" borderId="0"/>
    <xf numFmtId="228" fontId="2" fillId="0" borderId="0" applyFont="0" applyFill="0" applyBorder="0" applyAlignment="0" applyProtection="0"/>
    <xf numFmtId="265" fontId="25" fillId="0" borderId="0" applyFont="0" applyFill="0" applyBorder="0" applyAlignment="0">
      <alignment vertical="center"/>
    </xf>
    <xf numFmtId="0" fontId="90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91" fillId="0" borderId="0" applyFont="0" applyFill="0" applyBorder="0" applyAlignment="0" applyProtection="0"/>
    <xf numFmtId="269" fontId="91" fillId="0" borderId="0" applyFont="0" applyFill="0" applyBorder="0" applyAlignment="0" applyProtection="0"/>
    <xf numFmtId="270" fontId="21" fillId="0" borderId="0" applyFont="0" applyFill="0" applyBorder="0" applyAlignment="0" applyProtection="0"/>
    <xf numFmtId="0" fontId="92" fillId="2" borderId="20">
      <alignment horizontal="left" vertical="top" indent="2"/>
    </xf>
    <xf numFmtId="271" fontId="91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5" fontId="93" fillId="0" borderId="19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76" fontId="2" fillId="0" borderId="0" applyFill="0" applyBorder="0" applyAlignment="0" applyProtection="0"/>
    <xf numFmtId="277" fontId="2" fillId="0" borderId="0" applyFill="0" applyBorder="0" applyAlignment="0" applyProtection="0"/>
    <xf numFmtId="278" fontId="9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79" fontId="19" fillId="0" borderId="0"/>
    <xf numFmtId="280" fontId="91" fillId="0" borderId="0" applyFont="0" applyFill="0" applyBorder="0" applyAlignment="0" applyProtection="0"/>
    <xf numFmtId="281" fontId="2" fillId="0" borderId="0"/>
    <xf numFmtId="282" fontId="58" fillId="0" borderId="0"/>
    <xf numFmtId="0" fontId="94" fillId="0" borderId="0" applyFont="0">
      <protection locked="0"/>
    </xf>
    <xf numFmtId="0" fontId="23" fillId="5" borderId="9">
      <alignment horizontal="center" wrapText="1"/>
    </xf>
    <xf numFmtId="0" fontId="2" fillId="2" borderId="0"/>
    <xf numFmtId="0" fontId="95" fillId="0" borderId="0"/>
    <xf numFmtId="0" fontId="96" fillId="0" borderId="0">
      <alignment horizontal="right"/>
    </xf>
    <xf numFmtId="283" fontId="2" fillId="0" borderId="0"/>
    <xf numFmtId="284" fontId="19" fillId="0" borderId="0"/>
    <xf numFmtId="0" fontId="29" fillId="0" borderId="21"/>
    <xf numFmtId="0" fontId="30" fillId="0" borderId="0"/>
    <xf numFmtId="0" fontId="97" fillId="0" borderId="0"/>
    <xf numFmtId="37" fontId="98" fillId="0" borderId="0" applyAlignment="0"/>
    <xf numFmtId="37" fontId="99" fillId="0" borderId="0" applyNumberFormat="0" applyFill="0" applyAlignment="0"/>
    <xf numFmtId="2" fontId="29" fillId="0" borderId="0" applyBorder="0" applyProtection="0"/>
    <xf numFmtId="0" fontId="100" fillId="0" borderId="0">
      <alignment horizontal="right"/>
    </xf>
    <xf numFmtId="0" fontId="101" fillId="0" borderId="0"/>
    <xf numFmtId="0" fontId="102" fillId="0" borderId="0"/>
    <xf numFmtId="0" fontId="2" fillId="0" borderId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/>
    <xf numFmtId="1" fontId="107" fillId="0" borderId="0" applyFill="0" applyBorder="0">
      <alignment horizontal="center"/>
    </xf>
    <xf numFmtId="0" fontId="30" fillId="0" borderId="0"/>
    <xf numFmtId="0" fontId="19" fillId="0" borderId="0"/>
    <xf numFmtId="0" fontId="2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21" fontId="2" fillId="0" borderId="0" applyNumberFormat="0" applyFill="0" applyBorder="0" applyAlignment="0" applyProtection="0"/>
    <xf numFmtId="285" fontId="25" fillId="0" borderId="0" applyFont="0" applyFill="0" applyBorder="0" applyAlignment="0">
      <alignment vertical="center"/>
    </xf>
    <xf numFmtId="0" fontId="109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10" fillId="0" borderId="0" applyProtection="0">
      <alignment horizontal="right" vertical="center"/>
    </xf>
    <xf numFmtId="0" fontId="111" fillId="0" borderId="0">
      <alignment vertical="center"/>
    </xf>
    <xf numFmtId="0" fontId="112" fillId="2" borderId="13"/>
    <xf numFmtId="286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58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289" fontId="2" fillId="0" borderId="0" applyFont="0" applyFill="0" applyBorder="0" applyAlignment="0" applyProtection="0"/>
    <xf numFmtId="10" fontId="114" fillId="0" borderId="0" applyFont="0" applyFill="0" applyBorder="0" applyAlignment="0" applyProtection="0">
      <alignment horizontal="center"/>
    </xf>
    <xf numFmtId="290" fontId="91" fillId="0" borderId="0" applyFont="0" applyFill="0" applyBorder="0" applyAlignment="0" applyProtection="0"/>
    <xf numFmtId="291" fontId="21" fillId="0" borderId="0" applyFont="0" applyFill="0" applyBorder="0" applyAlignment="0" applyProtection="0"/>
    <xf numFmtId="0" fontId="97" fillId="0" borderId="0"/>
    <xf numFmtId="292" fontId="2" fillId="0" borderId="0"/>
    <xf numFmtId="0" fontId="30" fillId="0" borderId="0" applyFont="0" applyFill="0" applyBorder="0" applyAlignment="0" applyProtection="0"/>
    <xf numFmtId="10" fontId="2" fillId="0" borderId="0" applyFill="0" applyBorder="0" applyAlignment="0" applyProtection="0"/>
    <xf numFmtId="293" fontId="2" fillId="0" borderId="0"/>
    <xf numFmtId="9" fontId="2" fillId="0" borderId="2"/>
    <xf numFmtId="294" fontId="115" fillId="0" borderId="0" applyFont="0" applyFill="0" applyBorder="0" applyAlignment="0" applyProtection="0"/>
    <xf numFmtId="295" fontId="116" fillId="0" borderId="22" applyBorder="0">
      <alignment horizontal="right"/>
      <protection locked="0"/>
    </xf>
    <xf numFmtId="0" fontId="31" fillId="17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91" fillId="0" borderId="0">
      <alignment vertical="top"/>
    </xf>
    <xf numFmtId="193" fontId="91" fillId="0" borderId="0">
      <alignment vertical="top"/>
    </xf>
    <xf numFmtId="193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193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193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193" fontId="91" fillId="0" borderId="0">
      <alignment vertical="top"/>
    </xf>
    <xf numFmtId="296" fontId="2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193" fontId="91" fillId="0" borderId="0">
      <alignment vertical="top"/>
    </xf>
    <xf numFmtId="193" fontId="91" fillId="0" borderId="0">
      <alignment vertical="top"/>
    </xf>
    <xf numFmtId="193" fontId="91" fillId="0" borderId="0">
      <alignment vertical="top"/>
    </xf>
    <xf numFmtId="193" fontId="91" fillId="0" borderId="0">
      <alignment vertical="top"/>
    </xf>
    <xf numFmtId="193" fontId="91" fillId="0" borderId="0">
      <alignment vertical="top"/>
    </xf>
    <xf numFmtId="193" fontId="91" fillId="0" borderId="0">
      <alignment vertical="top"/>
    </xf>
    <xf numFmtId="236" fontId="29" fillId="18" borderId="23" applyNumberFormat="0" applyFont="0" applyBorder="0" applyAlignment="0" applyProtection="0">
      <alignment horizontal="center"/>
    </xf>
    <xf numFmtId="0" fontId="117" fillId="0" borderId="0" applyNumberFormat="0" applyFill="0" applyBorder="0" applyProtection="0">
      <alignment horizontal="right" vertical="center"/>
    </xf>
    <xf numFmtId="0" fontId="118" fillId="0" borderId="0" applyNumberFormat="0" applyBorder="0"/>
    <xf numFmtId="0" fontId="2" fillId="0" borderId="24">
      <alignment vertical="center"/>
    </xf>
    <xf numFmtId="297" fontId="58" fillId="0" borderId="0" applyFont="0" applyFill="0" applyBorder="0" applyAlignment="0" applyProtection="0"/>
    <xf numFmtId="1" fontId="97" fillId="19" borderId="0" applyNumberFormat="0" applyFont="0" applyBorder="0" applyAlignment="0">
      <alignment horizontal="left"/>
    </xf>
    <xf numFmtId="1" fontId="2" fillId="0" borderId="0"/>
    <xf numFmtId="298" fontId="2" fillId="0" borderId="0" applyFill="0" applyBorder="0"/>
    <xf numFmtId="299" fontId="2" fillId="0" borderId="0" applyFont="0"/>
    <xf numFmtId="0" fontId="41" fillId="0" borderId="0" applyNumberFormat="0" applyFill="0" applyBorder="0" applyAlignment="0" applyProtection="0">
      <alignment horizontal="center"/>
    </xf>
    <xf numFmtId="300" fontId="2" fillId="0" borderId="0" applyFont="0" applyFill="0" applyBorder="0" applyAlignment="0" applyProtection="0"/>
    <xf numFmtId="301" fontId="2" fillId="0" borderId="0"/>
    <xf numFmtId="302" fontId="2" fillId="0" borderId="0"/>
    <xf numFmtId="0" fontId="119" fillId="0" borderId="0"/>
    <xf numFmtId="0" fontId="29" fillId="0" borderId="0" applyNumberFormat="0" applyFont="0" applyFill="0"/>
    <xf numFmtId="193" fontId="91" fillId="20" borderId="0"/>
    <xf numFmtId="251" fontId="58" fillId="0" borderId="0" applyFont="0" applyFill="0" applyBorder="0" applyAlignment="0" applyProtection="0"/>
    <xf numFmtId="252" fontId="58" fillId="0" borderId="0" applyFont="0" applyFill="0" applyBorder="0" applyAlignment="0" applyProtection="0"/>
    <xf numFmtId="1" fontId="30" fillId="0" borderId="0" applyFill="0" applyBorder="0" applyProtection="0">
      <alignment horizontal="left" vertical="top" wrapText="1"/>
    </xf>
    <xf numFmtId="303" fontId="68" fillId="0" borderId="0" applyNumberFormat="0" applyFill="0" applyBorder="0" applyAlignment="0" applyProtection="0">
      <alignment horizontal="right" vertical="center" wrapText="1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protection locked="0"/>
    </xf>
    <xf numFmtId="0" fontId="122" fillId="0" borderId="17" applyNumberFormat="0" applyFill="0" applyProtection="0">
      <alignment horizontal="right"/>
    </xf>
    <xf numFmtId="0" fontId="30" fillId="0" borderId="0" applyFill="0" applyBorder="0" applyProtection="0">
      <alignment horizontal="centerContinuous"/>
    </xf>
    <xf numFmtId="0" fontId="122" fillId="0" borderId="25" applyNumberFormat="0" applyProtection="0">
      <alignment horizontal="right"/>
    </xf>
    <xf numFmtId="0" fontId="56" fillId="0" borderId="0" applyBorder="0" applyProtection="0">
      <alignment vertical="center"/>
    </xf>
    <xf numFmtId="0" fontId="56" fillId="0" borderId="12" applyBorder="0" applyProtection="0">
      <alignment horizontal="right" vertical="center"/>
    </xf>
    <xf numFmtId="0" fontId="123" fillId="21" borderId="0" applyBorder="0" applyProtection="0">
      <alignment horizontal="centerContinuous" vertical="center"/>
    </xf>
    <xf numFmtId="0" fontId="123" fillId="22" borderId="12" applyBorder="0" applyProtection="0">
      <alignment horizontal="centerContinuous" vertical="center"/>
    </xf>
    <xf numFmtId="0" fontId="124" fillId="0" borderId="12" applyNumberFormat="0" applyFill="0" applyProtection="0"/>
    <xf numFmtId="0" fontId="2" fillId="0" borderId="0"/>
    <xf numFmtId="0" fontId="125" fillId="0" borderId="0">
      <alignment vertical="center"/>
    </xf>
    <xf numFmtId="0" fontId="126" fillId="0" borderId="0">
      <alignment vertical="center"/>
    </xf>
    <xf numFmtId="0" fontId="127" fillId="0" borderId="0">
      <alignment vertical="center"/>
    </xf>
    <xf numFmtId="0" fontId="128" fillId="0" borderId="0" applyFill="0" applyBorder="0" applyProtection="0">
      <alignment horizontal="left"/>
    </xf>
    <xf numFmtId="0" fontId="70" fillId="0" borderId="2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29" fillId="0" borderId="0">
      <alignment horizontal="centerContinuous"/>
    </xf>
    <xf numFmtId="0" fontId="71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30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30" fillId="0" borderId="0" applyNumberFormat="0" applyFont="0" applyFill="0" applyBorder="0" applyAlignment="0"/>
    <xf numFmtId="204" fontId="2" fillId="0" borderId="0" applyFont="0" applyFill="0" applyBorder="0" applyAlignment="0" applyProtection="0"/>
    <xf numFmtId="304" fontId="58" fillId="0" borderId="0" applyFont="0" applyFill="0" applyBorder="0" applyAlignment="0" applyProtection="0"/>
    <xf numFmtId="305" fontId="58" fillId="0" borderId="0" applyFont="0" applyFill="0" applyBorder="0" applyAlignment="0" applyProtection="0"/>
    <xf numFmtId="306" fontId="131" fillId="0" borderId="0"/>
    <xf numFmtId="307" fontId="2" fillId="0" borderId="0"/>
    <xf numFmtId="308" fontId="2" fillId="0" borderId="0"/>
    <xf numFmtId="0" fontId="132" fillId="0" borderId="0" applyNumberFormat="0" applyFill="0" applyBorder="0" applyAlignment="0" applyProtection="0">
      <alignment horizontal="centerContinuous"/>
    </xf>
    <xf numFmtId="0" fontId="5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83" fillId="0" borderId="17" applyNumberFormat="0" applyFont="0" applyFill="0" applyAlignment="0"/>
    <xf numFmtId="0" fontId="2" fillId="0" borderId="27" applyNumberFormat="0" applyFill="0" applyAlignment="0" applyProtection="0"/>
    <xf numFmtId="309" fontId="2" fillId="0" borderId="0"/>
    <xf numFmtId="209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17" applyNumberFormat="0" applyFont="0" applyFill="0" applyAlignment="0" applyProtection="0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312" fontId="19" fillId="0" borderId="0"/>
    <xf numFmtId="313" fontId="2" fillId="0" borderId="0"/>
    <xf numFmtId="312" fontId="19" fillId="0" borderId="0"/>
    <xf numFmtId="314" fontId="2" fillId="0" borderId="0"/>
    <xf numFmtId="314" fontId="2" fillId="0" borderId="0"/>
    <xf numFmtId="315" fontId="2" fillId="0" borderId="0"/>
    <xf numFmtId="312" fontId="19" fillId="0" borderId="0"/>
    <xf numFmtId="316" fontId="58" fillId="0" borderId="0"/>
    <xf numFmtId="0" fontId="135" fillId="0" borderId="0" applyNumberFormat="0" applyBorder="0"/>
    <xf numFmtId="0" fontId="2" fillId="0" borderId="12" applyBorder="0" applyProtection="0">
      <alignment horizontal="right"/>
    </xf>
    <xf numFmtId="0" fontId="108" fillId="16" borderId="28" applyNumberFormat="0" applyFont="0" applyBorder="0" applyAlignment="0" applyProtection="0">
      <alignment horizontal="right"/>
    </xf>
    <xf numFmtId="0" fontId="55" fillId="0" borderId="0" applyNumberFormat="0" applyFill="0" applyBorder="0" applyAlignment="0" applyProtection="0">
      <alignment vertical="top"/>
      <protection locked="0"/>
    </xf>
    <xf numFmtId="0" fontId="101" fillId="0" borderId="19">
      <alignment horizontal="center" vertical="center" wrapText="1"/>
    </xf>
    <xf numFmtId="0" fontId="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9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317" fontId="136" fillId="0" borderId="0" applyFont="0" applyFill="0" applyBorder="0" applyAlignment="0" applyProtection="0"/>
    <xf numFmtId="240" fontId="136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137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0" fillId="3" borderId="0" xfId="0" applyFill="1"/>
    <xf numFmtId="0" fontId="1" fillId="0" borderId="0" xfId="844" applyAlignment="1">
      <alignment vertical="center"/>
    </xf>
    <xf numFmtId="0" fontId="4" fillId="2" borderId="0" xfId="845" applyFont="1" applyFill="1" applyBorder="1"/>
    <xf numFmtId="0" fontId="4" fillId="2" borderId="0" xfId="845" applyFont="1" applyFill="1"/>
    <xf numFmtId="0" fontId="5" fillId="2" borderId="0" xfId="845" applyFont="1" applyFill="1" applyAlignment="1">
      <alignment vertical="center"/>
    </xf>
    <xf numFmtId="0" fontId="138" fillId="3" borderId="0" xfId="845" applyFont="1" applyFill="1" applyAlignment="1">
      <alignment horizontal="left" wrapText="1"/>
    </xf>
    <xf numFmtId="0" fontId="3" fillId="3" borderId="0" xfId="845" applyFont="1" applyFill="1" applyAlignment="1">
      <alignment wrapText="1"/>
    </xf>
    <xf numFmtId="0" fontId="4" fillId="3" borderId="0" xfId="845" applyFont="1" applyFill="1"/>
    <xf numFmtId="0" fontId="5" fillId="2" borderId="0" xfId="845" applyFont="1" applyFill="1" applyAlignment="1">
      <alignment horizontal="left" vertical="center" wrapText="1"/>
    </xf>
    <xf numFmtId="0" fontId="5" fillId="2" borderId="0" xfId="845" applyFont="1" applyFill="1" applyAlignment="1">
      <alignment horizontal="left" wrapText="1"/>
    </xf>
    <xf numFmtId="0" fontId="6" fillId="2" borderId="0" xfId="845" applyFont="1" applyFill="1" applyAlignment="1">
      <alignment vertical="center" wrapText="1"/>
    </xf>
    <xf numFmtId="0" fontId="6" fillId="2" borderId="0" xfId="845" applyFont="1" applyFill="1" applyAlignment="1">
      <alignment wrapText="1"/>
    </xf>
    <xf numFmtId="0" fontId="5" fillId="3" borderId="0" xfId="845" applyFont="1" applyFill="1" applyBorder="1" applyAlignment="1">
      <alignment horizontal="center" vertical="center" wrapText="1"/>
    </xf>
    <xf numFmtId="0" fontId="5" fillId="2" borderId="0" xfId="845" applyFont="1" applyFill="1" applyBorder="1" applyAlignment="1">
      <alignment horizontal="center" wrapText="1"/>
    </xf>
    <xf numFmtId="0" fontId="5" fillId="4" borderId="0" xfId="845" applyFont="1" applyFill="1" applyBorder="1" applyAlignment="1">
      <alignment horizontal="center" vertical="center" wrapText="1"/>
    </xf>
    <xf numFmtId="0" fontId="5" fillId="24" borderId="0" xfId="845" applyFont="1" applyFill="1" applyBorder="1" applyAlignment="1">
      <alignment horizontal="center" vertical="center" wrapText="1"/>
    </xf>
    <xf numFmtId="0" fontId="4" fillId="2" borderId="2" xfId="845" applyFont="1" applyFill="1" applyBorder="1" applyAlignment="1">
      <alignment vertical="center" wrapText="1"/>
    </xf>
    <xf numFmtId="0" fontId="7" fillId="2" borderId="0" xfId="845" applyFont="1" applyFill="1" applyBorder="1" applyAlignment="1">
      <alignment vertical="center" wrapText="1"/>
    </xf>
    <xf numFmtId="164" fontId="4" fillId="2" borderId="2" xfId="845" applyNumberFormat="1" applyFont="1" applyFill="1" applyBorder="1" applyAlignment="1">
      <alignment horizontal="center" vertical="center" wrapText="1"/>
    </xf>
    <xf numFmtId="164" fontId="4" fillId="4" borderId="2" xfId="845" applyNumberFormat="1" applyFont="1" applyFill="1" applyBorder="1" applyAlignment="1">
      <alignment horizontal="center" vertical="center" wrapText="1"/>
    </xf>
    <xf numFmtId="9" fontId="4" fillId="2" borderId="2" xfId="2" applyFont="1" applyFill="1" applyBorder="1" applyAlignment="1">
      <alignment horizontal="center" vertical="center" wrapText="1"/>
    </xf>
    <xf numFmtId="9" fontId="4" fillId="0" borderId="2" xfId="2" applyFont="1" applyFill="1" applyBorder="1" applyAlignment="1">
      <alignment horizontal="center" vertical="center" wrapText="1"/>
    </xf>
    <xf numFmtId="164" fontId="4" fillId="24" borderId="2" xfId="845" applyNumberFormat="1" applyFont="1" applyFill="1" applyBorder="1" applyAlignment="1">
      <alignment horizontal="center" vertical="center" wrapText="1"/>
    </xf>
    <xf numFmtId="0" fontId="4" fillId="2" borderId="29" xfId="845" applyFont="1" applyFill="1" applyBorder="1" applyAlignment="1">
      <alignment vertical="center" wrapText="1"/>
    </xf>
    <xf numFmtId="164" fontId="4" fillId="2" borderId="29" xfId="845" applyNumberFormat="1" applyFont="1" applyFill="1" applyBorder="1" applyAlignment="1">
      <alignment horizontal="center" vertical="center" wrapText="1"/>
    </xf>
    <xf numFmtId="164" fontId="4" fillId="4" borderId="29" xfId="845" applyNumberFormat="1" applyFont="1" applyFill="1" applyBorder="1" applyAlignment="1">
      <alignment horizontal="center" vertical="center" wrapText="1"/>
    </xf>
    <xf numFmtId="9" fontId="4" fillId="2" borderId="29" xfId="2" applyFont="1" applyFill="1" applyBorder="1" applyAlignment="1">
      <alignment horizontal="center" vertical="center" wrapText="1"/>
    </xf>
    <xf numFmtId="9" fontId="4" fillId="0" borderId="29" xfId="2" applyFont="1" applyFill="1" applyBorder="1" applyAlignment="1">
      <alignment horizontal="center" vertical="center" wrapText="1"/>
    </xf>
    <xf numFmtId="164" fontId="4" fillId="24" borderId="29" xfId="845" applyNumberFormat="1" applyFont="1" applyFill="1" applyBorder="1" applyAlignment="1">
      <alignment horizontal="center" vertical="center" wrapText="1"/>
    </xf>
    <xf numFmtId="0" fontId="8" fillId="2" borderId="0" xfId="845" applyFont="1" applyFill="1"/>
    <xf numFmtId="0" fontId="5" fillId="2" borderId="25" xfId="845" applyFont="1" applyFill="1" applyBorder="1" applyAlignment="1">
      <alignment vertical="center" wrapText="1"/>
    </xf>
    <xf numFmtId="164" fontId="5" fillId="2" borderId="25" xfId="845" applyNumberFormat="1" applyFont="1" applyFill="1" applyBorder="1" applyAlignment="1">
      <alignment horizontal="center" vertical="center" wrapText="1"/>
    </xf>
    <xf numFmtId="164" fontId="5" fillId="4" borderId="25" xfId="845" applyNumberFormat="1" applyFont="1" applyFill="1" applyBorder="1" applyAlignment="1">
      <alignment horizontal="center" vertical="center" wrapText="1"/>
    </xf>
    <xf numFmtId="9" fontId="5" fillId="2" borderId="25" xfId="2" applyFont="1" applyFill="1" applyBorder="1" applyAlignment="1">
      <alignment horizontal="center" vertical="center" wrapText="1"/>
    </xf>
    <xf numFmtId="9" fontId="5" fillId="0" borderId="25" xfId="2" applyFont="1" applyFill="1" applyBorder="1" applyAlignment="1">
      <alignment horizontal="center" vertical="center" wrapText="1"/>
    </xf>
    <xf numFmtId="0" fontId="5" fillId="2" borderId="0" xfId="845" applyFont="1" applyFill="1"/>
    <xf numFmtId="164" fontId="5" fillId="24" borderId="25" xfId="845" applyNumberFormat="1" applyFont="1" applyFill="1" applyBorder="1" applyAlignment="1">
      <alignment horizontal="center" vertical="center" wrapText="1"/>
    </xf>
    <xf numFmtId="0" fontId="8" fillId="2" borderId="0" xfId="845" applyFont="1" applyFill="1" applyBorder="1" applyAlignment="1">
      <alignment horizontal="left" vertical="center" wrapText="1"/>
    </xf>
    <xf numFmtId="0" fontId="7" fillId="3" borderId="0" xfId="845" applyFont="1" applyFill="1" applyBorder="1" applyAlignment="1">
      <alignment vertical="center" wrapText="1"/>
    </xf>
    <xf numFmtId="164" fontId="4" fillId="3" borderId="0" xfId="845" applyNumberFormat="1" applyFont="1" applyFill="1" applyBorder="1" applyAlignment="1">
      <alignment horizontal="center" vertical="center" wrapText="1"/>
    </xf>
    <xf numFmtId="0" fontId="10" fillId="2" borderId="0" xfId="845" applyFont="1" applyFill="1" applyBorder="1" applyAlignment="1">
      <alignment vertical="center" wrapText="1"/>
    </xf>
    <xf numFmtId="164" fontId="11" fillId="2" borderId="2" xfId="845" applyNumberFormat="1" applyFont="1" applyFill="1" applyBorder="1" applyAlignment="1">
      <alignment horizontal="center" vertical="center" wrapText="1"/>
    </xf>
    <xf numFmtId="164" fontId="11" fillId="4" borderId="2" xfId="845" applyNumberFormat="1" applyFont="1" applyFill="1" applyBorder="1" applyAlignment="1">
      <alignment horizontal="center" vertical="center" wrapText="1"/>
    </xf>
    <xf numFmtId="164" fontId="11" fillId="24" borderId="2" xfId="845" applyNumberFormat="1" applyFont="1" applyFill="1" applyBorder="1" applyAlignment="1">
      <alignment horizontal="center" vertical="center" wrapText="1"/>
    </xf>
    <xf numFmtId="0" fontId="140" fillId="2" borderId="0" xfId="845" applyFont="1" applyFill="1"/>
    <xf numFmtId="0" fontId="141" fillId="2" borderId="2" xfId="845" applyFont="1" applyFill="1" applyBorder="1" applyAlignment="1">
      <alignment vertical="center" wrapText="1"/>
    </xf>
    <xf numFmtId="0" fontId="12" fillId="2" borderId="0" xfId="845" applyFont="1" applyFill="1"/>
    <xf numFmtId="0" fontId="8" fillId="2" borderId="2" xfId="845" applyFont="1" applyFill="1" applyBorder="1" applyAlignment="1">
      <alignment vertical="center" wrapText="1"/>
    </xf>
    <xf numFmtId="164" fontId="8" fillId="0" borderId="2" xfId="845" applyNumberFormat="1" applyFont="1" applyFill="1" applyBorder="1" applyAlignment="1">
      <alignment horizontal="center" vertical="center" wrapText="1"/>
    </xf>
    <xf numFmtId="164" fontId="8" fillId="2" borderId="2" xfId="845" applyNumberFormat="1" applyFont="1" applyFill="1" applyBorder="1" applyAlignment="1">
      <alignment horizontal="center" vertical="center" wrapText="1"/>
    </xf>
    <xf numFmtId="164" fontId="8" fillId="4" borderId="2" xfId="845" applyNumberFormat="1" applyFont="1" applyFill="1" applyBorder="1" applyAlignment="1">
      <alignment horizontal="center" vertical="center" wrapText="1"/>
    </xf>
    <xf numFmtId="164" fontId="8" fillId="24" borderId="2" xfId="845" applyNumberFormat="1" applyFont="1" applyFill="1" applyBorder="1" applyAlignment="1">
      <alignment horizontal="center" vertical="center" wrapText="1"/>
    </xf>
    <xf numFmtId="0" fontId="138" fillId="2" borderId="0" xfId="845" applyFont="1" applyFill="1" applyAlignment="1">
      <alignment vertical="center"/>
    </xf>
    <xf numFmtId="0" fontId="14" fillId="2" borderId="0" xfId="845" applyFont="1" applyFill="1" applyAlignment="1"/>
    <xf numFmtId="0" fontId="138" fillId="23" borderId="0" xfId="845" applyFont="1" applyFill="1" applyAlignment="1">
      <alignment vertical="center"/>
    </xf>
    <xf numFmtId="0" fontId="14" fillId="23" borderId="0" xfId="845" applyFont="1" applyFill="1" applyAlignment="1"/>
    <xf numFmtId="0" fontId="4" fillId="23" borderId="0" xfId="845" applyFont="1" applyFill="1"/>
    <xf numFmtId="0" fontId="13" fillId="2" borderId="0" xfId="845" applyFont="1" applyFill="1" applyAlignment="1">
      <alignment vertical="center"/>
    </xf>
    <xf numFmtId="0" fontId="5" fillId="2" borderId="0" xfId="845" applyFont="1" applyFill="1" applyAlignment="1">
      <alignment vertical="center" wrapText="1"/>
    </xf>
    <xf numFmtId="0" fontId="5" fillId="2" borderId="0" xfId="845" applyFont="1" applyFill="1" applyAlignment="1">
      <alignment wrapText="1"/>
    </xf>
    <xf numFmtId="0" fontId="5" fillId="3" borderId="1" xfId="845" applyFont="1" applyFill="1" applyBorder="1" applyAlignment="1">
      <alignment horizontal="center" vertical="center" wrapText="1"/>
    </xf>
    <xf numFmtId="0" fontId="9" fillId="2" borderId="0" xfId="845" applyFont="1" applyFill="1" applyBorder="1" applyAlignment="1">
      <alignment horizontal="center" wrapText="1"/>
    </xf>
    <xf numFmtId="9" fontId="8" fillId="2" borderId="2" xfId="2" applyFont="1" applyFill="1" applyBorder="1" applyAlignment="1">
      <alignment horizontal="center" vertical="center" wrapText="1"/>
    </xf>
    <xf numFmtId="9" fontId="8" fillId="4" borderId="2" xfId="2" applyFont="1" applyFill="1" applyBorder="1" applyAlignment="1">
      <alignment horizontal="center" vertical="center" wrapText="1"/>
    </xf>
    <xf numFmtId="9" fontId="8" fillId="24" borderId="2" xfId="2" applyFont="1" applyFill="1" applyBorder="1" applyAlignment="1">
      <alignment horizontal="center" vertical="center" wrapText="1"/>
    </xf>
    <xf numFmtId="0" fontId="8" fillId="0" borderId="2" xfId="845" applyFont="1" applyFill="1" applyBorder="1" applyAlignment="1">
      <alignment vertical="center" wrapText="1"/>
    </xf>
    <xf numFmtId="0" fontId="4" fillId="2" borderId="0" xfId="845" applyFont="1" applyFill="1" applyAlignment="1">
      <alignment vertical="center"/>
    </xf>
    <xf numFmtId="164" fontId="4" fillId="2" borderId="0" xfId="845" applyNumberFormat="1" applyFont="1" applyFill="1"/>
    <xf numFmtId="9" fontId="4" fillId="2" borderId="0" xfId="846" applyFont="1" applyFill="1"/>
    <xf numFmtId="0" fontId="4" fillId="2" borderId="2" xfId="845" applyFont="1" applyFill="1" applyBorder="1" applyAlignment="1">
      <alignment horizontal="left" vertical="center" wrapText="1"/>
    </xf>
    <xf numFmtId="0" fontId="8" fillId="2" borderId="0" xfId="845" applyFont="1" applyFill="1" applyAlignment="1">
      <alignment vertical="center"/>
    </xf>
    <xf numFmtId="0" fontId="8" fillId="2" borderId="0" xfId="845" applyFont="1" applyFill="1" applyBorder="1"/>
    <xf numFmtId="164" fontId="8" fillId="2" borderId="0" xfId="845" applyNumberFormat="1" applyFont="1" applyFill="1"/>
    <xf numFmtId="164" fontId="4" fillId="3" borderId="2" xfId="845" applyNumberFormat="1" applyFont="1" applyFill="1" applyBorder="1" applyAlignment="1">
      <alignment horizontal="center" vertical="center" wrapText="1"/>
    </xf>
    <xf numFmtId="0" fontId="4" fillId="2" borderId="0" xfId="845" applyFont="1" applyFill="1" applyBorder="1" applyAlignment="1">
      <alignment horizontal="center" vertical="center" wrapText="1"/>
    </xf>
    <xf numFmtId="0" fontId="4" fillId="2" borderId="0" xfId="845" applyFont="1" applyFill="1" applyBorder="1" applyAlignment="1">
      <alignment vertical="center" wrapText="1"/>
    </xf>
    <xf numFmtId="164" fontId="4" fillId="2" borderId="0" xfId="845" applyNumberFormat="1" applyFont="1" applyFill="1" applyBorder="1" applyAlignment="1">
      <alignment horizontal="center" vertical="center" wrapText="1"/>
    </xf>
    <xf numFmtId="0" fontId="5" fillId="2" borderId="0" xfId="845" applyFont="1" applyFill="1" applyBorder="1" applyAlignment="1">
      <alignment vertical="center" wrapText="1"/>
    </xf>
    <xf numFmtId="0" fontId="4" fillId="2" borderId="0" xfId="845" applyFont="1" applyFill="1" applyBorder="1" applyAlignment="1">
      <alignment horizontal="left" vertical="center" wrapText="1"/>
    </xf>
    <xf numFmtId="164" fontId="4" fillId="2" borderId="0" xfId="845" applyNumberFormat="1" applyFont="1" applyFill="1" applyBorder="1"/>
    <xf numFmtId="0" fontId="5" fillId="0" borderId="0" xfId="845" applyFont="1" applyFill="1" applyAlignment="1">
      <alignment vertical="center"/>
    </xf>
    <xf numFmtId="0" fontId="5" fillId="2" borderId="0" xfId="845" applyFont="1" applyFill="1" applyBorder="1" applyAlignment="1">
      <alignment wrapText="1"/>
    </xf>
    <xf numFmtId="0" fontId="16" fillId="3" borderId="0" xfId="845" applyFont="1" applyFill="1" applyAlignment="1">
      <alignment vertical="center"/>
    </xf>
    <xf numFmtId="0" fontId="16" fillId="3" borderId="0" xfId="845" applyFont="1" applyFill="1" applyAlignment="1"/>
    <xf numFmtId="0" fontId="12" fillId="2" borderId="0" xfId="845" applyFont="1" applyFill="1" applyBorder="1"/>
    <xf numFmtId="0" fontId="12" fillId="2" borderId="0" xfId="845" applyFont="1" applyFill="1" applyAlignment="1">
      <alignment vertical="center"/>
    </xf>
    <xf numFmtId="0" fontId="17" fillId="2" borderId="0" xfId="845" applyFont="1" applyFill="1" applyAlignment="1">
      <alignment vertical="center"/>
    </xf>
    <xf numFmtId="0" fontId="18" fillId="2" borderId="0" xfId="845" applyFont="1" applyFill="1" applyBorder="1"/>
    <xf numFmtId="0" fontId="18" fillId="2" borderId="0" xfId="845" applyFont="1" applyFill="1"/>
    <xf numFmtId="9" fontId="11" fillId="2" borderId="2" xfId="2" applyFont="1" applyFill="1" applyBorder="1" applyAlignment="1">
      <alignment horizontal="center" vertical="center" wrapText="1"/>
    </xf>
    <xf numFmtId="9" fontId="4" fillId="3" borderId="2" xfId="2" applyFont="1" applyFill="1" applyBorder="1" applyAlignment="1">
      <alignment horizontal="center" vertical="center" wrapText="1"/>
    </xf>
    <xf numFmtId="0" fontId="0" fillId="0" borderId="0" xfId="0"/>
    <xf numFmtId="0" fontId="4" fillId="2" borderId="2" xfId="1" applyFont="1" applyFill="1" applyBorder="1" applyAlignment="1">
      <alignment vertical="center" wrapText="1"/>
    </xf>
    <xf numFmtId="0" fontId="138" fillId="3" borderId="0" xfId="1" applyFont="1" applyFill="1" applyAlignment="1">
      <alignment horizontal="left" wrapText="1"/>
    </xf>
    <xf numFmtId="0" fontId="5" fillId="2" borderId="25" xfId="1" applyFont="1" applyFill="1" applyBorder="1" applyAlignment="1">
      <alignment vertical="center" wrapText="1"/>
    </xf>
    <xf numFmtId="0" fontId="0" fillId="3" borderId="0" xfId="0" applyFill="1"/>
    <xf numFmtId="236" fontId="4" fillId="2" borderId="2" xfId="1" applyNumberFormat="1" applyFont="1" applyFill="1" applyBorder="1" applyAlignment="1">
      <alignment vertical="center" wrapText="1"/>
    </xf>
    <xf numFmtId="236" fontId="5" fillId="2" borderId="25" xfId="1" applyNumberFormat="1" applyFont="1" applyFill="1" applyBorder="1" applyAlignment="1">
      <alignment vertical="center" wrapText="1"/>
    </xf>
    <xf numFmtId="236" fontId="0" fillId="3" borderId="0" xfId="0" applyNumberFormat="1" applyFill="1"/>
    <xf numFmtId="0" fontId="16" fillId="3" borderId="0" xfId="845" applyFont="1" applyFill="1" applyAlignment="1">
      <alignment vertical="center" wrapText="1"/>
    </xf>
  </cellXfs>
  <cellStyles count="847">
    <cellStyle name="$" xfId="3"/>
    <cellStyle name="(Euro)" xfId="4"/>
    <cellStyle name=";;;" xfId="5"/>
    <cellStyle name="_ heading$" xfId="6"/>
    <cellStyle name="_ heading%" xfId="7"/>
    <cellStyle name="_ heading£" xfId="8"/>
    <cellStyle name="_ heading¥" xfId="9"/>
    <cellStyle name="_ heading€" xfId="10"/>
    <cellStyle name="_ headingx" xfId="11"/>
    <cellStyle name="_%(SignOnly)" xfId="12"/>
    <cellStyle name="_%(SignOnly)_050128 - Verdi LBO Model_Invt Grade v2" xfId="13"/>
    <cellStyle name="_%(SignOnly)_TOY SB" xfId="14"/>
    <cellStyle name="_%(SignSpaceOnly)" xfId="15"/>
    <cellStyle name="_%(SignSpaceOnly)_050128 - Verdi LBO Model_Invt Grade v2" xfId="16"/>
    <cellStyle name="_%(SignSpaceOnly)_TOY SB" xfId="17"/>
    <cellStyle name="_0.0[1space]" xfId="18"/>
    <cellStyle name="_0.0[2space]" xfId="19"/>
    <cellStyle name="_0.0[3space]" xfId="20"/>
    <cellStyle name="_0.0[4space]" xfId="21"/>
    <cellStyle name="_0.00[1space]" xfId="22"/>
    <cellStyle name="_0.00[2space]" xfId="23"/>
    <cellStyle name="_0.00[3space]" xfId="24"/>
    <cellStyle name="_0.00[4space]" xfId="25"/>
    <cellStyle name="_0.00[5space]" xfId="26"/>
    <cellStyle name="_0.00[6space]" xfId="27"/>
    <cellStyle name="_0[1space]" xfId="28"/>
    <cellStyle name="_0[2space]" xfId="29"/>
    <cellStyle name="_0[3space]" xfId="30"/>
    <cellStyle name="_0[4space]" xfId="31"/>
    <cellStyle name="_Blue Shade" xfId="32"/>
    <cellStyle name="_comm" xfId="33"/>
    <cellStyle name="_Comma" xfId="34"/>
    <cellStyle name="_Comma_0.2_Marionnaud_DCF_March2002" xfId="35"/>
    <cellStyle name="_Comma_07 Model Alcatel OFD Sept-03" xfId="36"/>
    <cellStyle name="_Comma_Accretion_Dilution_June21" xfId="37"/>
    <cellStyle name="_Comma_AVP" xfId="38"/>
    <cellStyle name="_Comma_Book1" xfId="39"/>
    <cellStyle name="_Comma_Canda DCF_Broker Numbers_Sep1" xfId="40"/>
    <cellStyle name="_Comma_Casto DCF_Brokers_June22" xfId="41"/>
    <cellStyle name="_Comma_Casto DCF_June22" xfId="42"/>
    <cellStyle name="_Comma_Ciervo DCF Final" xfId="43"/>
    <cellStyle name="_Comma_Ciervo_WACC" xfId="44"/>
    <cellStyle name="_Comma_Comdot - gStyle Excel Slides" xfId="45"/>
    <cellStyle name="_Comma_Comdot LBO Short Form - v3" xfId="46"/>
    <cellStyle name="_Comma_Continental DCF v6.0" xfId="47"/>
    <cellStyle name="_Comma_contribution_analysis" xfId="48"/>
    <cellStyle name="_Comma_contribution_analysis(1)" xfId="49"/>
    <cellStyle name="_Comma_contribution_analysis_model" xfId="50"/>
    <cellStyle name="_Comma_Credit Analysis" xfId="51"/>
    <cellStyle name="_Comma_Data S&amp;T Acquisition charts" xfId="52"/>
    <cellStyle name="_Comma_dcf" xfId="53"/>
    <cellStyle name="_Comma_Deal Comp Luxury_May30" xfId="54"/>
    <cellStyle name="_Comma_Financials &amp; Valuation v16 Indigo" xfId="55"/>
    <cellStyle name="_Comma_LBO (Post IM)" xfId="56"/>
    <cellStyle name="_Comma_March 24- BIG .." xfId="57"/>
    <cellStyle name="_Comma_Marionnaud DCF Sept-03" xfId="58"/>
    <cellStyle name="_Comma_Marionnaud Model_15April" xfId="59"/>
    <cellStyle name="_Comma_Marionnaud__DCF_Feb2002" xfId="60"/>
    <cellStyle name="_Comma_NTL finacials" xfId="61"/>
    <cellStyle name="_Comma_PIA_Van Gogh Analysis_Final" xfId="62"/>
    <cellStyle name="_Comma_Prix de l'OCEANE" xfId="63"/>
    <cellStyle name="_Comma_Projections Difference" xfId="64"/>
    <cellStyle name="_Comma_Samsara Model_250501_v2" xfId="65"/>
    <cellStyle name="_Comma_Sensitivity analysis on synergies (amended)" xfId="66"/>
    <cellStyle name="_Comma_Sheet1" xfId="67"/>
    <cellStyle name="_Currency" xfId="68"/>
    <cellStyle name="_Currency_0.2_Marionnaud_DCF_March2002" xfId="69"/>
    <cellStyle name="_Currency_02 AVP Nexans&amp;Draka" xfId="70"/>
    <cellStyle name="_Currency_050128 - Verdi LBO Model_Invt Grade v2" xfId="71"/>
    <cellStyle name="_Currency_050128 - Verdi LBO Model_Invt Grade v2_050215 - Alternatives v7 - post IFRS - FFO post restr" xfId="72"/>
    <cellStyle name="_Currency_07 Model Alcatel OFD Sept-03" xfId="73"/>
    <cellStyle name="_Currency_07 Model Alcatel OFD Sept-03_050215 - Alternatives v7 - post IFRS - FFO post restr" xfId="74"/>
    <cellStyle name="_Currency_Accretion_Dilution_June21" xfId="75"/>
    <cellStyle name="_Currency_Auchan at various prices" xfId="76"/>
    <cellStyle name="_Currency_Auchan at various prices_050215 - Alternatives v7 - post IFRS - FFO post restr" xfId="77"/>
    <cellStyle name="_Currency_AVP" xfId="78"/>
    <cellStyle name="_Currency_AVP Sept 2003" xfId="79"/>
    <cellStyle name="_Currency_Book1" xfId="80"/>
    <cellStyle name="_Currency_Book1_0.2_Marionnaud_DCF_March2002" xfId="81"/>
    <cellStyle name="_Currency_Book1_0.2_Marionnaud_DCF_March2002_050215 - Alternatives v7 - post IFRS - FFO post restr" xfId="82"/>
    <cellStyle name="_Currency_Book1_CynthiasModel_Financials_22Feb" xfId="83"/>
    <cellStyle name="_Currency_Book1_CynthiasModel_Financials_22Feb_050215 - Alternatives v7 - post IFRS - FFO post restr" xfId="84"/>
    <cellStyle name="_Currency_Cable in Europe CSC - Latest" xfId="85"/>
    <cellStyle name="_Currency_Canda DCF_Broker Numbers_Sep1" xfId="86"/>
    <cellStyle name="_Currency_Casto DCF_Brokers_June22" xfId="87"/>
    <cellStyle name="_Currency_Casto DCF_June22" xfId="88"/>
    <cellStyle name="_Currency_CBD Model Master" xfId="89"/>
    <cellStyle name="_Currency_CBD Model Master_050215 - Alternatives v7 - post IFRS - FFO post restr" xfId="90"/>
    <cellStyle name="_Currency_Ciervo_WACC" xfId="91"/>
    <cellStyle name="_Currency_Clean LBO Model_2003" xfId="92"/>
    <cellStyle name="_Currency_Clean LBO Model_2003_050215 - Alternatives v7 - post IFRS - FFO post restr" xfId="93"/>
    <cellStyle name="_Currency_Comdot - gStyle Excel Slides" xfId="94"/>
    <cellStyle name="_Currency_Comdot - gStyle Excel Slides_050215 - Alternatives v7 - post IFRS - FFO post restr" xfId="95"/>
    <cellStyle name="_Currency_Comdot LBO Short Form - v3" xfId="96"/>
    <cellStyle name="_Currency_Continental DCF v6.0" xfId="97"/>
    <cellStyle name="_Currency_Continental DCF v6.0_050215 - Alternatives v7 - post IFRS - FFO post restr" xfId="98"/>
    <cellStyle name="_Currency_contribution_analysis" xfId="99"/>
    <cellStyle name="_Currency_contribution_analysis(1)" xfId="100"/>
    <cellStyle name="_Currency_contribution_analysis_model" xfId="101"/>
    <cellStyle name="_Currency_Credit Analysis" xfId="102"/>
    <cellStyle name="_Currency_Credit Analysis_050215 - Alternatives v7 - post IFRS - FFO post restr" xfId="103"/>
    <cellStyle name="_Currency_CSC 170400" xfId="104"/>
    <cellStyle name="_Currency_CSC 170400_050215 - Alternatives v7 - post IFRS - FFO post restr" xfId="105"/>
    <cellStyle name="_Currency_CSC Cons Elec" xfId="106"/>
    <cellStyle name="_Currency_Data S&amp;T Acquisition charts" xfId="107"/>
    <cellStyle name="_Currency_dcf" xfId="108"/>
    <cellStyle name="_Currency_DCF - July 2, 2001" xfId="109"/>
    <cellStyle name="_Currency_DCF - July 2, 2001_050215 - Alternatives v7 - post IFRS - FFO post restr" xfId="110"/>
    <cellStyle name="_Currency_Deal Comp Luxury_May30" xfId="111"/>
    <cellStyle name="_Currency_Deployment Estimates" xfId="112"/>
    <cellStyle name="_Currency_Deployment Estimates_050215 - Alternatives v7 - post IFRS - FFO post restr" xfId="113"/>
    <cellStyle name="_Currency_EMPE fin" xfId="114"/>
    <cellStyle name="_Currency_Euston DCF" xfId="115"/>
    <cellStyle name="_Currency_Euston DCF_050215 - Alternatives v7 - post IFRS - FFO post restr" xfId="116"/>
    <cellStyle name="_Currency_Example Output Sheets" xfId="117"/>
    <cellStyle name="_Currency_Financials &amp; Valuation v16 Indigo" xfId="118"/>
    <cellStyle name="_Currency_Financials &amp; Valuation v16 Indigo_050215 - Alternatives v7 - post IFRS - FFO post restr" xfId="119"/>
    <cellStyle name="_Currency_Financials &amp; Valuation v3_CB" xfId="120"/>
    <cellStyle name="_Currency_Financials &amp; Valuation v5" xfId="121"/>
    <cellStyle name="_Currency_Financials and Valuation 3 - cases analysis" xfId="122"/>
    <cellStyle name="_Currency_Financials and valuation 5" xfId="123"/>
    <cellStyle name="_Currency_Florida consensus estimates" xfId="124"/>
    <cellStyle name="_Currency_Gucci_model_13062001_v21" xfId="125"/>
    <cellStyle name="_Currency_Gucci_model_13062001_v21_050215 - Alternatives v7 - post IFRS - FFO post restr" xfId="126"/>
    <cellStyle name="_Currency_JV accounting" xfId="127"/>
    <cellStyle name="_Currency_LAZARD, COMPARAISON" xfId="128"/>
    <cellStyle name="_Currency_LBO (Post IM)" xfId="129"/>
    <cellStyle name="_Currency_LBO Output_30_07_2000" xfId="130"/>
    <cellStyle name="_Currency_LBO_Model_52" xfId="131"/>
    <cellStyle name="_Currency_lbo_short_form" xfId="132"/>
    <cellStyle name="_Currency_LPD_Analysis" xfId="133"/>
    <cellStyle name="_Currency_March 24- BIG .." xfId="134"/>
    <cellStyle name="_Currency_March 24- BIG .._050215 - Alternatives v7 - post IFRS - FFO post restr" xfId="135"/>
    <cellStyle name="_Currency_Marionnaud DCF Sept-03" xfId="136"/>
    <cellStyle name="_Currency_Marionnaud LBO Model_Mar2003" xfId="137"/>
    <cellStyle name="_Currency_Marionnaud LBO Model_Mar2003_050215 - Alternatives v7 - post IFRS - FFO post restr" xfId="138"/>
    <cellStyle name="_Currency_Marionnaud Model_15April" xfId="139"/>
    <cellStyle name="_Currency_Marionnaud__DCF_Feb2002" xfId="140"/>
    <cellStyle name="_Currency_Merger Plans" xfId="141"/>
    <cellStyle name="_Currency_Model Template 14-nov-01" xfId="142"/>
    <cellStyle name="_Currency_old Preliminary DCF 2" xfId="143"/>
    <cellStyle name="_Currency_options analysis" xfId="144"/>
    <cellStyle name="_Currency_options analysis_050215 - Alternatives v7 - post IFRS - FFO post restr" xfId="145"/>
    <cellStyle name="_Currency_Options_Converts" xfId="146"/>
    <cellStyle name="_Currency_Options_Converts_050215 - Alternatives v7 - post IFRS - FFO post restr" xfId="147"/>
    <cellStyle name="_Currency_PIA_Van Gogh Analysis_Final" xfId="148"/>
    <cellStyle name="_Currency_PIA_Van Gogh Analysis_Final_050215 - Alternatives v7 - post IFRS - FFO post restr" xfId="149"/>
    <cellStyle name="_Currency_Prix de l'OCEANE" xfId="150"/>
    <cellStyle name="_Currency_Prix de l'OCEANE_050215 - Alternatives v7 - post IFRS - FFO post restr" xfId="151"/>
    <cellStyle name="_Currency_Projections Difference" xfId="152"/>
    <cellStyle name="_Currency_Public Mkt Valuation Summary" xfId="153"/>
    <cellStyle name="_Currency_Public Mkt Valuation Summary_050215 - Alternatives v7 - post IFRS - FFO post restr" xfId="154"/>
    <cellStyle name="_Currency_Relative Contribution Analysis 04" xfId="155"/>
    <cellStyle name="_Currency_Royal Kansas  DCF2" xfId="156"/>
    <cellStyle name="_Currency_Samsara Model_250501_v2" xfId="157"/>
    <cellStyle name="_Currency_Samsara Model_250501_v2_050215 - Alternatives v7 - post IFRS - FFO post restr" xfId="158"/>
    <cellStyle name="_Currency_Schneider Elec Contribution Analysis" xfId="159"/>
    <cellStyle name="_Currency_Schneider Elec Contribution Analysis_050215 - Alternatives v7 - post IFRS - FFO post restr" xfId="160"/>
    <cellStyle name="_Currency_Sensitivity analysis on synergies (amended)" xfId="161"/>
    <cellStyle name="_Currency_Sheet1" xfId="162"/>
    <cellStyle name="_Currency_Sheet1_050215 - Alternatives v7 - post IFRS - FFO post restr" xfId="163"/>
    <cellStyle name="_Currency_Sketch5 - Montana Impact" xfId="164"/>
    <cellStyle name="_Currency_thomson debt1" xfId="165"/>
    <cellStyle name="_Currency_thomson debt1_050215 - Alternatives v7 - post IFRS - FFO post restr" xfId="166"/>
    <cellStyle name="_Currency_TOY SB" xfId="167"/>
    <cellStyle name="_Currency_TOY SB_050215 - Alternatives v7 - post IFRS - FFO post restr" xfId="168"/>
    <cellStyle name="_Currency_Valuation Model - 8 oct" xfId="169"/>
    <cellStyle name="_Currency_Valuation Model - 8 oct_050215 - Alternatives v7 - post IFRS - FFO post restr" xfId="170"/>
    <cellStyle name="_CurrencySpace" xfId="171"/>
    <cellStyle name="_CurrencySpace_0.2_Marionnaud_DCF_March2002" xfId="172"/>
    <cellStyle name="_CurrencySpace_07 Model Alcatel OFD Sept-03" xfId="173"/>
    <cellStyle name="_CurrencySpace_Accretion_Dilution_June21" xfId="174"/>
    <cellStyle name="_CurrencySpace_AVP" xfId="175"/>
    <cellStyle name="_CurrencySpace_Book1" xfId="176"/>
    <cellStyle name="_CurrencySpace_Canda DCF_Broker Numbers_Sep1" xfId="177"/>
    <cellStyle name="_CurrencySpace_Casto DCF_Brokers_June22" xfId="178"/>
    <cellStyle name="_CurrencySpace_Casto DCF_June22" xfId="179"/>
    <cellStyle name="_CurrencySpace_Comdot - gStyle Excel Slides" xfId="180"/>
    <cellStyle name="_CurrencySpace_Comdot LBO Short Form - v3" xfId="181"/>
    <cellStyle name="_CurrencySpace_Continental DCF v6.0" xfId="182"/>
    <cellStyle name="_CurrencySpace_contribution_analysis" xfId="183"/>
    <cellStyle name="_CurrencySpace_contribution_analysis(1)" xfId="184"/>
    <cellStyle name="_CurrencySpace_contribution_analysis_model" xfId="185"/>
    <cellStyle name="_CurrencySpace_Credit Analysis" xfId="186"/>
    <cellStyle name="_CurrencySpace_Data S&amp;T Acquisition charts" xfId="187"/>
    <cellStyle name="_CurrencySpace_dcf" xfId="188"/>
    <cellStyle name="_CurrencySpace_Deal Comp Luxury_May30" xfId="189"/>
    <cellStyle name="_CurrencySpace_Financials &amp; Valuation v16 Indigo" xfId="190"/>
    <cellStyle name="_CurrencySpace_LBO (Post IM)" xfId="191"/>
    <cellStyle name="_CurrencySpace_March 24- BIG .." xfId="192"/>
    <cellStyle name="_CurrencySpace_Marionnaud DCF Sept-03" xfId="193"/>
    <cellStyle name="_CurrencySpace_Marionnaud Model_15April" xfId="194"/>
    <cellStyle name="_CurrencySpace_Marionnaud__DCF_Feb2002" xfId="195"/>
    <cellStyle name="_CurrencySpace_PIA_Van Gogh Analysis_Final" xfId="196"/>
    <cellStyle name="_CurrencySpace_Prix de l'OCEANE" xfId="197"/>
    <cellStyle name="_CurrencySpace_Projections Difference" xfId="198"/>
    <cellStyle name="_CurrencySpace_Samsara Model_250501_v2" xfId="199"/>
    <cellStyle name="_CurrencySpace_Sensitivity analysis on synergies (amended)" xfId="200"/>
    <cellStyle name="_CurrencySpace_Sheet1" xfId="201"/>
    <cellStyle name="_Dollar" xfId="202"/>
    <cellStyle name="_Dollar_050215 - Alternatives v7 - post IFRS - FFO post restr" xfId="203"/>
    <cellStyle name="_Dollar_October 12 - BIG CSC Auto update" xfId="204"/>
    <cellStyle name="_e-plus debt - Machado1" xfId="205"/>
    <cellStyle name="_Euro" xfId="206"/>
    <cellStyle name="_Euro_050128 - Verdi LBO Model_Invt Grade v2" xfId="207"/>
    <cellStyle name="_Euro_TOY SB" xfId="208"/>
    <cellStyle name="_Heading" xfId="209"/>
    <cellStyle name="_Heading_050128 - Verdi LBO Model_Invt Grade v2" xfId="210"/>
    <cellStyle name="_Heading_Credit Analysis" xfId="211"/>
    <cellStyle name="_Heading_Operating model Van Gogh v3" xfId="212"/>
    <cellStyle name="_Heading_PIA_Van Gogh Analysis_Final" xfId="213"/>
    <cellStyle name="_Heading_prestemp" xfId="214"/>
    <cellStyle name="_Heading_Prix de l'OCEANE" xfId="215"/>
    <cellStyle name="_Heading_Sheet1" xfId="216"/>
    <cellStyle name="_Heading_TOY SB" xfId="217"/>
    <cellStyle name="_Heading_Van Gogh Short LBO Model" xfId="218"/>
    <cellStyle name="_Highlight" xfId="219"/>
    <cellStyle name="_KPN Fixed" xfId="220"/>
    <cellStyle name="_Multiple" xfId="221"/>
    <cellStyle name="_Multiple_0.2_Marionnaud_DCF_March2002" xfId="222"/>
    <cellStyle name="_Multiple_050128 - Verdi LBO Model_Invt Grade v2" xfId="223"/>
    <cellStyle name="_Multiple_07 Model Alcatel OFD Sept-03" xfId="224"/>
    <cellStyle name="_Multiple_Accretion_Dilution_June21" xfId="225"/>
    <cellStyle name="_Multiple_Accretion_Management_19Sep" xfId="226"/>
    <cellStyle name="_Multiple_Accretion_Management_21Aug.2" xfId="227"/>
    <cellStyle name="_Multiple_Accretion_Management_Sep1" xfId="228"/>
    <cellStyle name="_Multiple_AVP" xfId="229"/>
    <cellStyle name="_Multiple_Book1" xfId="230"/>
    <cellStyle name="_Multiple_Book21" xfId="231"/>
    <cellStyle name="_Multiple_Canda DCF_Broker Numbers_Sep1" xfId="232"/>
    <cellStyle name="_Multiple_Casto DCF_Brokers_June22" xfId="233"/>
    <cellStyle name="_Multiple_Casto DCF_June22" xfId="234"/>
    <cellStyle name="_Multiple_Comdot - gStyle Excel Slides" xfId="235"/>
    <cellStyle name="_Multiple_Comdot LBO Short Form - v3" xfId="236"/>
    <cellStyle name="_Multiple_Continental DCF v6.0" xfId="237"/>
    <cellStyle name="_Multiple_Contribution Analysis_Brokers_Sep2" xfId="238"/>
    <cellStyle name="_Multiple_Contribution Analysis_Brokers_Sep6" xfId="239"/>
    <cellStyle name="_Multiple_contribution_analysis" xfId="240"/>
    <cellStyle name="_Multiple_contribution_analysis(1)" xfId="241"/>
    <cellStyle name="_Multiple_contribution_analysis_model" xfId="242"/>
    <cellStyle name="_Multiple_Credit Analysis" xfId="243"/>
    <cellStyle name="_Multiple_Data S&amp;T Acquisition charts" xfId="244"/>
    <cellStyle name="_Multiple_dcf" xfId="245"/>
    <cellStyle name="_Multiple_DCF - July 2, 2001" xfId="246"/>
    <cellStyle name="_Multiple_Deal Comp Luxury_May30" xfId="247"/>
    <cellStyle name="_Multiple_Financials &amp; Valuation v16 Indigo" xfId="248"/>
    <cellStyle name="_Multiple_LBO (Post IM)" xfId="249"/>
    <cellStyle name="_Multiple_March 24- BIG .." xfId="250"/>
    <cellStyle name="_Multiple_Marionnaud DCF Sept-03" xfId="251"/>
    <cellStyle name="_Multiple_Marionnaud Model_15April" xfId="252"/>
    <cellStyle name="_Multiple_Marionnaud__DCF_Feb2002" xfId="253"/>
    <cellStyle name="_Multiple_NKF_HomeDepot_2Aug" xfId="254"/>
    <cellStyle name="_Multiple_Options_Converts" xfId="255"/>
    <cellStyle name="_Multiple_PIA_Van Gogh Analysis_Final" xfId="256"/>
    <cellStyle name="_Multiple_Prix de l'OCEANE" xfId="257"/>
    <cellStyle name="_Multiple_Projections Difference" xfId="258"/>
    <cellStyle name="_Multiple_Samsara Model_250501_v2" xfId="259"/>
    <cellStyle name="_Multiple_Sensitivity analysis on synergies (amended)" xfId="260"/>
    <cellStyle name="_Multiple_Sheet1" xfId="261"/>
    <cellStyle name="_Multiple_TOY SB" xfId="262"/>
    <cellStyle name="_MultipleSpace" xfId="263"/>
    <cellStyle name="_MultipleSpace_0.2_Marionnaud_DCF_March2002" xfId="264"/>
    <cellStyle name="_MultipleSpace_050128 - Verdi LBO Model_Invt Grade v2" xfId="265"/>
    <cellStyle name="_MultipleSpace_07 Model Alcatel OFD Sept-03" xfId="266"/>
    <cellStyle name="_MultipleSpace_Accretion_Dilution_June21" xfId="267"/>
    <cellStyle name="_MultipleSpace_Accretion_Management_19Sep" xfId="268"/>
    <cellStyle name="_MultipleSpace_Accretion_Management_21Aug.2" xfId="269"/>
    <cellStyle name="_MultipleSpace_Accretion_Management_Sep1" xfId="270"/>
    <cellStyle name="_MultipleSpace_AVP" xfId="271"/>
    <cellStyle name="_MultipleSpace_Book1" xfId="272"/>
    <cellStyle name="_MultipleSpace_Book21" xfId="273"/>
    <cellStyle name="_MultipleSpace_boutros" xfId="274"/>
    <cellStyle name="_MultipleSpace_Canda DCF_Broker Numbers_Sep1" xfId="275"/>
    <cellStyle name="_MultipleSpace_Casto DCF_Brokers_June22" xfId="276"/>
    <cellStyle name="_MultipleSpace_Casto DCF_June22" xfId="277"/>
    <cellStyle name="_MultipleSpace_Comdot - gStyle Excel Slides" xfId="278"/>
    <cellStyle name="_MultipleSpace_Continental DCF v6.0" xfId="279"/>
    <cellStyle name="_MultipleSpace_Contribution Analysis_Brokers_Sep2" xfId="280"/>
    <cellStyle name="_MultipleSpace_Contribution Analysis_Brokers_Sep6" xfId="281"/>
    <cellStyle name="_MultipleSpace_contribution_analysis" xfId="282"/>
    <cellStyle name="_MultipleSpace_contribution_analysis(1)" xfId="283"/>
    <cellStyle name="_MultipleSpace_contribution_analysis_model" xfId="284"/>
    <cellStyle name="_MultipleSpace_Credit Analysis" xfId="285"/>
    <cellStyle name="_MultipleSpace_CSC 032400" xfId="286"/>
    <cellStyle name="_MultipleSpace_CSC_kkr_3_7_00" xfId="287"/>
    <cellStyle name="_MultipleSpace_Data S&amp;T Acquisition charts" xfId="288"/>
    <cellStyle name="_MultipleSpace_dcf" xfId="289"/>
    <cellStyle name="_MultipleSpace_DCF - July 2, 2001" xfId="290"/>
    <cellStyle name="_MultipleSpace_DCF-Synergies2" xfId="291"/>
    <cellStyle name="_MultipleSpace_Deal Comp Luxury_May30" xfId="292"/>
    <cellStyle name="_MultipleSpace_exhange_ratio_calculation" xfId="293"/>
    <cellStyle name="_MultipleSpace_Financials &amp; Valuation v16 Indigo" xfId="294"/>
    <cellStyle name="_MultipleSpace_Kooper_Star_Merger Analysis_v5" xfId="295"/>
    <cellStyle name="_MultipleSpace_Kooper_Star_Merger Analysis_v6" xfId="296"/>
    <cellStyle name="_MultipleSpace_Kooper_Star_Merger Plan 1.10.00" xfId="297"/>
    <cellStyle name="_MultipleSpace_KooperStar_Edgar_Burst_Brix_Merger Analysis_4" xfId="298"/>
    <cellStyle name="_MultipleSpace_LBO (Post IM)" xfId="299"/>
    <cellStyle name="_MultipleSpace_Leaders CSC 1-7-00" xfId="300"/>
    <cellStyle name="_MultipleSpace_March 24- BIG .." xfId="301"/>
    <cellStyle name="_MultipleSpace_Marionnaud DCF Sept-03" xfId="302"/>
    <cellStyle name="_MultipleSpace_Marionnaud Model_15April" xfId="303"/>
    <cellStyle name="_MultipleSpace_Marionnaud__DCF_Feb2002" xfId="304"/>
    <cellStyle name="_MultipleSpace_Merger_Plans_050900" xfId="305"/>
    <cellStyle name="_MultipleSpace_NKF_HomeDepot_2Aug" xfId="306"/>
    <cellStyle name="_MultipleSpace_Nokia data" xfId="307"/>
    <cellStyle name="_MultipleSpace_Options_Converts" xfId="308"/>
    <cellStyle name="_MultipleSpace_PeopleSoft_Merger_3" xfId="309"/>
    <cellStyle name="_MultipleSpace_PIA_Van Gogh Analysis_Final" xfId="310"/>
    <cellStyle name="_MultipleSpace_price_history_data_tibx" xfId="311"/>
    <cellStyle name="_MultipleSpace_Prix de l'OCEANE" xfId="312"/>
    <cellStyle name="_MultipleSpace_Projections Difference" xfId="313"/>
    <cellStyle name="_MultipleSpace_rider 1" xfId="314"/>
    <cellStyle name="_MultipleSpace_Samsara Model_250501_v2" xfId="315"/>
    <cellStyle name="_MultipleSpace_Sensitivity analysis on synergies (amended)" xfId="316"/>
    <cellStyle name="_MultipleSpace_Sheet1" xfId="317"/>
    <cellStyle name="_MultipleSpace_Summary Financials" xfId="318"/>
    <cellStyle name="_MultipleSpace_Synergies" xfId="319"/>
    <cellStyle name="_MultipleSpace_Synergies Template" xfId="320"/>
    <cellStyle name="_MultipleSpace_TOY SB" xfId="321"/>
    <cellStyle name="_MultipleSpace_v2000 SILK3.PLT" xfId="322"/>
    <cellStyle name="_MultipleSpace_WACC Analysis" xfId="323"/>
    <cellStyle name="_MultipleSpace_xratio epny silk graph.PLT" xfId="324"/>
    <cellStyle name="_Percent" xfId="325"/>
    <cellStyle name="_Percent_01 AVP Alcatel OFD" xfId="326"/>
    <cellStyle name="_Percent_050128 - Verdi LBO Model_Invt Grade v2" xfId="327"/>
    <cellStyle name="_percent_07 Model Alcatel OFD Sept-03" xfId="328"/>
    <cellStyle name="_Percent_Accretion_Dilution_June21" xfId="329"/>
    <cellStyle name="_Percent_Accretion_Management_19Sep" xfId="330"/>
    <cellStyle name="_Percent_Accretion_Management_21Aug.2" xfId="331"/>
    <cellStyle name="_Percent_Accretion_Management_Sep1" xfId="332"/>
    <cellStyle name="_Percent_AVP" xfId="333"/>
    <cellStyle name="_Percent_Book1" xfId="334"/>
    <cellStyle name="_Percent_Book21" xfId="335"/>
    <cellStyle name="_Percent_Canda DCF_Broker Numbers_Sep1" xfId="336"/>
    <cellStyle name="_Percent_Casto DCF_Brokers_June22" xfId="337"/>
    <cellStyle name="_Percent_Casto_Broker Forecasts_Sept17" xfId="338"/>
    <cellStyle name="_Percent_Comdot - gStyle Excel Slides" xfId="339"/>
    <cellStyle name="_Percent_Comdot LBO Short Form - v3" xfId="340"/>
    <cellStyle name="_Percent_Continental DCF v6.0" xfId="341"/>
    <cellStyle name="_Percent_Contribution Analysis_Brokers_Sep2" xfId="342"/>
    <cellStyle name="_Percent_Contribution Analysis_Brokers_Sep6" xfId="343"/>
    <cellStyle name="_Percent_contribution_analysis" xfId="344"/>
    <cellStyle name="_Percent_contribution_analysis(1)" xfId="345"/>
    <cellStyle name="_Percent_contribution_analysis_model" xfId="346"/>
    <cellStyle name="_Percent_DCF - July 2, 2001" xfId="347"/>
    <cellStyle name="_Percent_Deal Comp Luxury_May30" xfId="348"/>
    <cellStyle name="_Percent_Koala_Broker Forecasts_Sept17" xfId="349"/>
    <cellStyle name="_Percent_March 24- BIG .." xfId="350"/>
    <cellStyle name="_Percent_NKF_HomeDepot_2Aug" xfId="351"/>
    <cellStyle name="_Percent_Projections Difference" xfId="352"/>
    <cellStyle name="_Percent_Samsara Model_250501_v2" xfId="353"/>
    <cellStyle name="_Percent_Sensitivity analysis on synergies (amended)" xfId="354"/>
    <cellStyle name="_Percent_TOY SB" xfId="355"/>
    <cellStyle name="_PercentSpace" xfId="356"/>
    <cellStyle name="_PercentSpace_050128 - Verdi LBO Model_Invt Grade v2" xfId="357"/>
    <cellStyle name="_PercentSpace_Accretion_Dilution_June21" xfId="358"/>
    <cellStyle name="_PercentSpace_Accretion_Management_19Sep" xfId="359"/>
    <cellStyle name="_PercentSpace_Accretion_Management_21Aug.2" xfId="360"/>
    <cellStyle name="_PercentSpace_Accretion_Management_Sep1" xfId="361"/>
    <cellStyle name="_PercentSpace_AVP" xfId="362"/>
    <cellStyle name="_PercentSpace_Book1" xfId="363"/>
    <cellStyle name="_PercentSpace_Book21" xfId="364"/>
    <cellStyle name="_PercentSpace_boutros" xfId="365"/>
    <cellStyle name="_PercentSpace_Canda DCF_Broker Numbers_Sep1" xfId="366"/>
    <cellStyle name="_PercentSpace_Casto DCF_Brokers_June22" xfId="367"/>
    <cellStyle name="_PercentSpace_Casto_Broker Forecasts_Sept17" xfId="368"/>
    <cellStyle name="_PercentSpace_Comdot - gStyle Excel Slides" xfId="369"/>
    <cellStyle name="_PercentSpace_Comdot LBO Short Form - v3" xfId="370"/>
    <cellStyle name="_PercentSpace_Continental DCF v6.0" xfId="371"/>
    <cellStyle name="_PercentSpace_Contribution Analysis_Brokers_Sep2" xfId="372"/>
    <cellStyle name="_PercentSpace_Contribution Analysis_Brokers_Sep6" xfId="373"/>
    <cellStyle name="_PercentSpace_contribution_analysis" xfId="374"/>
    <cellStyle name="_PercentSpace_contribution_analysis(1)" xfId="375"/>
    <cellStyle name="_PercentSpace_contribution_analysis_model" xfId="376"/>
    <cellStyle name="_PercentSpace_CSC 032400" xfId="377"/>
    <cellStyle name="_PercentSpace_CSC_kkr_3_7_00" xfId="378"/>
    <cellStyle name="_PercentSpace_DCF - July 2, 2001" xfId="379"/>
    <cellStyle name="_PercentSpace_Deal Comp Luxury_May30" xfId="380"/>
    <cellStyle name="_PercentSpace_exhange_ratio_calculation" xfId="381"/>
    <cellStyle name="_PercentSpace_Koala_Broker Forecasts_Sept17" xfId="382"/>
    <cellStyle name="_PercentSpace_Kooper_Star_Merger Analysis_v5" xfId="383"/>
    <cellStyle name="_PercentSpace_Kooper_Star_Merger Analysis_v6" xfId="384"/>
    <cellStyle name="_PercentSpace_Kooper_Star_Merger Plan 1.10.00" xfId="385"/>
    <cellStyle name="_PercentSpace_KooperStar_Edgar_Burst_Brix_Merger Analysis_4" xfId="386"/>
    <cellStyle name="_PercentSpace_Leaders CSC 1-7-00" xfId="387"/>
    <cellStyle name="_PercentSpace_March 24- BIG .." xfId="388"/>
    <cellStyle name="_PercentSpace_Merger_Plans_050900" xfId="389"/>
    <cellStyle name="_PercentSpace_NKF_HomeDepot_2Aug" xfId="390"/>
    <cellStyle name="_PercentSpace_Nokia data" xfId="391"/>
    <cellStyle name="_PercentSpace_PeopleSoft_Merger_3" xfId="392"/>
    <cellStyle name="_PercentSpace_price_history_data_tibx" xfId="393"/>
    <cellStyle name="_PercentSpace_Projections Difference" xfId="394"/>
    <cellStyle name="_PercentSpace_rider 1" xfId="395"/>
    <cellStyle name="_PercentSpace_Samsara Model_250501_v2" xfId="396"/>
    <cellStyle name="_PercentSpace_Sensitivity analysis on synergies (amended)" xfId="397"/>
    <cellStyle name="_PercentSpace_Summary Financials" xfId="398"/>
    <cellStyle name="_PercentSpace_Synergies" xfId="399"/>
    <cellStyle name="_PercentSpace_Synergies Template" xfId="400"/>
    <cellStyle name="_PercentSpace_TOY SB" xfId="401"/>
    <cellStyle name="_PercentSpace_v2000 SILK3.PLT" xfId="402"/>
    <cellStyle name="_PercentSpace_xratio epny silk graph.PLT" xfId="403"/>
    <cellStyle name="_source" xfId="404"/>
    <cellStyle name="_SubHeading" xfId="405"/>
    <cellStyle name="_SubHeading_050128 - Verdi LBO Model_Invt Grade v2" xfId="406"/>
    <cellStyle name="_SubHeading_07 Model Alcatel OFD Sept-03" xfId="407"/>
    <cellStyle name="_SubHeading_beta rider" xfId="408"/>
    <cellStyle name="_SubHeading_carrefour sa carsons ownership" xfId="409"/>
    <cellStyle name="_SubHeading_Credit Analysis" xfId="410"/>
    <cellStyle name="_SubHeading_Financials &amp; Valuation v16 Indigo" xfId="411"/>
    <cellStyle name="_SubHeading_Marionnaud DCF Sept-03" xfId="412"/>
    <cellStyle name="_SubHeading_Marionnaud Model_15April" xfId="413"/>
    <cellStyle name="_SubHeading_Operating model Van Gogh v3" xfId="414"/>
    <cellStyle name="_SubHeading_PIA_Van Gogh Analysis_Final" xfId="415"/>
    <cellStyle name="_SubHeading_prestemp" xfId="416"/>
    <cellStyle name="_SubHeading_prestemp_0.2_Marionnaud_DCF_March2002" xfId="417"/>
    <cellStyle name="_SubHeading_prestemp_07 Model Alcatel OFD Sept-03" xfId="418"/>
    <cellStyle name="_SubHeading_prestemp_1" xfId="419"/>
    <cellStyle name="_SubHeading_prestemp_Auchan at various prices" xfId="420"/>
    <cellStyle name="_SubHeading_prestemp_Clean LBO Model_2003" xfId="421"/>
    <cellStyle name="_SubHeading_prestemp_CynthiasModel_Financials_22Feb" xfId="422"/>
    <cellStyle name="_SubHeading_prestemp_DCF_Synergies_Rothschild_22June" xfId="423"/>
    <cellStyle name="_SubHeading_prestemp_Marionnaud DCF Sept-03" xfId="424"/>
    <cellStyle name="_SubHeading_prestemp_Marionnaud LBO Model_Mar2003" xfId="425"/>
    <cellStyle name="_SubHeading_prestemp_Marionnaud Model_15April" xfId="426"/>
    <cellStyle name="_SubHeading_prestemp_Model Template 14-nov-01" xfId="427"/>
    <cellStyle name="_SubHeading_prestemp_PIA_Van Gogh Analysis_Final" xfId="428"/>
    <cellStyle name="_SubHeading_Prix de l'OCEANE" xfId="429"/>
    <cellStyle name="_SubHeading_Sensitivity analysis on synergies (amended)" xfId="430"/>
    <cellStyle name="_SubHeading_Sheet1" xfId="431"/>
    <cellStyle name="_SubHeading_TOY SB" xfId="432"/>
    <cellStyle name="_SubHeading_Van Gogh Short LBO Model" xfId="433"/>
    <cellStyle name="_Table" xfId="434"/>
    <cellStyle name="_Table_050128 - Verdi LBO Model_Invt Grade v2" xfId="435"/>
    <cellStyle name="_Table_07 Model Alcatel OFD Sept-03" xfId="436"/>
    <cellStyle name="_Table_Accretion_Management_19Sep" xfId="437"/>
    <cellStyle name="_Table_Accretion_Management_21Aug.2" xfId="438"/>
    <cellStyle name="_Table_Accretion_Management_Sep1" xfId="439"/>
    <cellStyle name="_Table_Book21" xfId="440"/>
    <cellStyle name="_Table_Casto DCF_June22" xfId="441"/>
    <cellStyle name="_Table_Contribution Analysis_Brokers_Sep2" xfId="442"/>
    <cellStyle name="_Table_Contribution Analysis_Brokers_Sep6" xfId="443"/>
    <cellStyle name="_Table_Credit Analysis" xfId="444"/>
    <cellStyle name="_Table_Data S&amp;T Acquisition charts" xfId="445"/>
    <cellStyle name="_Table_DCF - July 2, 2001" xfId="446"/>
    <cellStyle name="_Table_Financials &amp; Valuation v16 Indigo" xfId="447"/>
    <cellStyle name="_Table_Marionnaud DCF Sept-03" xfId="448"/>
    <cellStyle name="_Table_Marionnaud Model_15April" xfId="449"/>
    <cellStyle name="_Table_NKF_HomeDepot_2Aug" xfId="450"/>
    <cellStyle name="_Table_Operating model Van Gogh v3" xfId="451"/>
    <cellStyle name="_Table_Options_Converts" xfId="452"/>
    <cellStyle name="_Table_PIA_Van Gogh Analysis_Final" xfId="453"/>
    <cellStyle name="_Table_Prix de l'OCEANE" xfId="454"/>
    <cellStyle name="_Table_Sheet1" xfId="455"/>
    <cellStyle name="_Table_TOY SB" xfId="456"/>
    <cellStyle name="_Table_Van Gogh Short LBO Model" xfId="457"/>
    <cellStyle name="_TableHead" xfId="458"/>
    <cellStyle name="_TableHead_050128 - Verdi LBO Model_Invt Grade v2" xfId="459"/>
    <cellStyle name="_TableHead_Credit Analysis" xfId="460"/>
    <cellStyle name="_TableHead_Operating model Van Gogh v3" xfId="461"/>
    <cellStyle name="_TableHead_PIA_Van Gogh Analysis_Final" xfId="462"/>
    <cellStyle name="_TableHead_Prix de l'OCEANE" xfId="463"/>
    <cellStyle name="_TableHead_Sheet1" xfId="464"/>
    <cellStyle name="_TableHead_TOY SB" xfId="465"/>
    <cellStyle name="_TableHead_Van Gogh Short LBO Model" xfId="466"/>
    <cellStyle name="_TableRowHead" xfId="467"/>
    <cellStyle name="_TableRowHead_050128 - Verdi LBO Model_Invt Grade v2" xfId="468"/>
    <cellStyle name="_TableRowHead_Credit Analysis" xfId="469"/>
    <cellStyle name="_TableRowHead_Operating model Van Gogh v3" xfId="470"/>
    <cellStyle name="_TableRowHead_PIA_Van Gogh Analysis_Final" xfId="471"/>
    <cellStyle name="_TableRowHead_Prix de l'OCEANE" xfId="472"/>
    <cellStyle name="_TableRowHead_Sheet1" xfId="473"/>
    <cellStyle name="_TableRowHead_TOY SB" xfId="474"/>
    <cellStyle name="_TableRowHead_Van Gogh Short LBO Model" xfId="475"/>
    <cellStyle name="_TableSuperHead" xfId="476"/>
    <cellStyle name="_TableSuperHead_050128 - Verdi LBO Model_Invt Grade v2" xfId="477"/>
    <cellStyle name="_TableSuperHead_07 Model Alcatel OFD Sept-03" xfId="478"/>
    <cellStyle name="_TableSuperHead_Accretion_Management_19Sep" xfId="479"/>
    <cellStyle name="_TableSuperHead_Accretion_Management_21Aug.2" xfId="480"/>
    <cellStyle name="_TableSuperHead_Accretion_Management_Sep1" xfId="481"/>
    <cellStyle name="_TableSuperHead_Book21" xfId="482"/>
    <cellStyle name="_TableSuperHead_Casto DCF_June22" xfId="483"/>
    <cellStyle name="_TableSuperHead_Contribution Analysis_Brokers_Sep2" xfId="484"/>
    <cellStyle name="_TableSuperHead_Contribution Analysis_Brokers_Sep6" xfId="485"/>
    <cellStyle name="_TableSuperHead_Credit Analysis" xfId="486"/>
    <cellStyle name="_TableSuperHead_Data S&amp;T Acquisition charts" xfId="487"/>
    <cellStyle name="_TableSuperHead_DCF - July 2, 2001" xfId="488"/>
    <cellStyle name="_TableSuperHead_Dixons_Electricals_Nov19" xfId="489"/>
    <cellStyle name="_TableSuperHead_Financials &amp; Valuation v16 Indigo" xfId="490"/>
    <cellStyle name="_TableSuperHead_Marionnaud DCF Sept-03" xfId="491"/>
    <cellStyle name="_TableSuperHead_Marionnaud Model_15April" xfId="492"/>
    <cellStyle name="_TableSuperHead_NKF_HomeDepot_2Aug" xfId="493"/>
    <cellStyle name="_TableSuperHead_Operating model Van Gogh v3" xfId="494"/>
    <cellStyle name="_TableSuperHead_Options_Converts" xfId="495"/>
    <cellStyle name="_TableSuperHead_PIA_Van Gogh Analysis_Final" xfId="496"/>
    <cellStyle name="_TableSuperHead_Prix de l'OCEANE" xfId="497"/>
    <cellStyle name="_TableSuperHead_Sheet1" xfId="498"/>
    <cellStyle name="_TableSuperHead_TOY SB" xfId="499"/>
    <cellStyle name="_TableSuperHead_Van Gogh Short LBO Model" xfId="500"/>
    <cellStyle name="=C:\WINNT35\SYSTEM32\COMMAND.COM" xfId="501"/>
    <cellStyle name="0" xfId="502"/>
    <cellStyle name="1,comma" xfId="503"/>
    <cellStyle name="1Normal" xfId="504"/>
    <cellStyle name="8pt" xfId="505"/>
    <cellStyle name="Aaia?iue [0]_vaqduGfTSN7qyUJNWHRlcWo3H" xfId="506"/>
    <cellStyle name="Aaia?iue_vaqduGfTSN7qyUJNWHRlcWo3H" xfId="507"/>
    <cellStyle name="act" xfId="508"/>
    <cellStyle name="Actual data" xfId="509"/>
    <cellStyle name="Actual year" xfId="510"/>
    <cellStyle name="Actuals Cells" xfId="511"/>
    <cellStyle name="AFE" xfId="512"/>
    <cellStyle name="AJHCustom" xfId="513"/>
    <cellStyle name="Andre's Title" xfId="514"/>
    <cellStyle name="Banner" xfId="515"/>
    <cellStyle name="bbox" xfId="516"/>
    <cellStyle name="blank" xfId="517"/>
    <cellStyle name="Blue" xfId="518"/>
    <cellStyle name="blue shading" xfId="519"/>
    <cellStyle name="Blue Title" xfId="520"/>
    <cellStyle name="Body_$Numeric" xfId="521"/>
    <cellStyle name="bord" xfId="522"/>
    <cellStyle name="BoxHeading" xfId="523"/>
    <cellStyle name="British Pound" xfId="524"/>
    <cellStyle name="British Pound[2]" xfId="525"/>
    <cellStyle name="Business Description" xfId="526"/>
    <cellStyle name="Cabecera 1" xfId="527"/>
    <cellStyle name="Cabecera 2" xfId="528"/>
    <cellStyle name="Calc Cells" xfId="529"/>
    <cellStyle name="Center" xfId="530"/>
    <cellStyle name="check" xfId="531"/>
    <cellStyle name="claire" xfId="532"/>
    <cellStyle name="Co. Names" xfId="533"/>
    <cellStyle name="Co. Names - Bold" xfId="534"/>
    <cellStyle name="Co. Names_1 Pager221" xfId="535"/>
    <cellStyle name="COL HEADINGS" xfId="536"/>
    <cellStyle name="Collegamento ipertestuale_MIDI MEDIA1" xfId="537"/>
    <cellStyle name="ColumnHead" xfId="538"/>
    <cellStyle name="Comma [0]" xfId="539"/>
    <cellStyle name="Comma [1]" xfId="540"/>
    <cellStyle name="Comma 0" xfId="541"/>
    <cellStyle name="Comma 0*" xfId="542"/>
    <cellStyle name="Comma 0_050128 - Verdi LBO Model_Invt Grade v2" xfId="543"/>
    <cellStyle name="Comma 2" xfId="544"/>
    <cellStyle name="Comma[0]" xfId="545"/>
    <cellStyle name="Comma_bf1-new (2)" xfId="546"/>
    <cellStyle name="Comma0" xfId="547"/>
    <cellStyle name="Company name" xfId="548"/>
    <cellStyle name="CoTitle" xfId="549"/>
    <cellStyle name="Currency [0]" xfId="550"/>
    <cellStyle name="Currency [1]" xfId="551"/>
    <cellStyle name="Currency [2]" xfId="552"/>
    <cellStyle name="Currency 0" xfId="553"/>
    <cellStyle name="Currency 2" xfId="554"/>
    <cellStyle name="Currency 2*" xfId="555"/>
    <cellStyle name="Currency dollars[0]" xfId="556"/>
    <cellStyle name="Currency$" xfId="557"/>
    <cellStyle name="Currency_Assump." xfId="558"/>
    <cellStyle name="Currencyunder" xfId="559"/>
    <cellStyle name="data" xfId="560"/>
    <cellStyle name="date" xfId="561"/>
    <cellStyle name="Date - Style4" xfId="562"/>
    <cellStyle name="date [dd mmm]" xfId="563"/>
    <cellStyle name="date [mmm yyyy]" xfId="564"/>
    <cellStyle name="Date Aligned" xfId="565"/>
    <cellStyle name="Date_050128 - Verdi LBO Model_Invt Grade v2" xfId="566"/>
    <cellStyle name="David" xfId="567"/>
    <cellStyle name="days" xfId="568"/>
    <cellStyle name="Decimal" xfId="569"/>
    <cellStyle name="decimal [3]" xfId="570"/>
    <cellStyle name="decimal [4]" xfId="571"/>
    <cellStyle name="default" xfId="572"/>
    <cellStyle name="Dezimal [0]_ !gesamt planIst 94" xfId="573"/>
    <cellStyle name="Dezimal_ !gesamt planIst 94" xfId="574"/>
    <cellStyle name="Dollar" xfId="575"/>
    <cellStyle name="dollar [0]" xfId="576"/>
    <cellStyle name="dollar [1]" xfId="577"/>
    <cellStyle name="Dollar_Nexans GS Research Model - from NPaton 1009021" xfId="578"/>
    <cellStyle name="Dollars" xfId="579"/>
    <cellStyle name="Dotted Line" xfId="580"/>
    <cellStyle name="doublespace" xfId="581"/>
    <cellStyle name="E&amp;Y House" xfId="582"/>
    <cellStyle name="Euro" xfId="583"/>
    <cellStyle name="Exchange_rates" xfId="584"/>
    <cellStyle name="exp" xfId="585"/>
    <cellStyle name="External File Cells" xfId="586"/>
    <cellStyle name="Fecha" xfId="587"/>
    <cellStyle name="Fijo" xfId="588"/>
    <cellStyle name="five" xfId="589"/>
    <cellStyle name="Followed Hyperlink" xfId="590"/>
    <cellStyle name="Footnote" xfId="591"/>
    <cellStyle name="Footnotes" xfId="592"/>
    <cellStyle name="Forecast Cells" xfId="593"/>
    <cellStyle name="Format Number Column" xfId="594"/>
    <cellStyle name="Formula" xfId="595"/>
    <cellStyle name="four" xfId="596"/>
    <cellStyle name="G1_1999 figures" xfId="597"/>
    <cellStyle name="gbox" xfId="598"/>
    <cellStyle name="GS Blue" xfId="599"/>
    <cellStyle name="H_1998_col_head" xfId="600"/>
    <cellStyle name="H_1999_col_head" xfId="601"/>
    <cellStyle name="H1_1998 figures" xfId="602"/>
    <cellStyle name="hard no" xfId="603"/>
    <cellStyle name="Hard Percent" xfId="604"/>
    <cellStyle name="Header" xfId="605"/>
    <cellStyle name="headers" xfId="606"/>
    <cellStyle name="heading" xfId="607"/>
    <cellStyle name="Heading 2" xfId="608"/>
    <cellStyle name="Heading 3" xfId="609"/>
    <cellStyle name="Heading_050128 - Verdi LBO Model_Invt Grade v2" xfId="610"/>
    <cellStyle name="Heading1" xfId="611"/>
    <cellStyle name="hide" xfId="612"/>
    <cellStyle name="Hyperlink" xfId="613"/>
    <cellStyle name="Iau?iue_vaqduGfTSN7qyUJNWHRlcWo3H" xfId="614"/>
    <cellStyle name="Input" xfId="615"/>
    <cellStyle name="Input Cells" xfId="616"/>
    <cellStyle name="Input_050318 - Valo Updatee Resultats 04" xfId="617"/>
    <cellStyle name="InputBlueFont" xfId="618"/>
    <cellStyle name="InputCell" xfId="619"/>
    <cellStyle name="Instructions" xfId="620"/>
    <cellStyle name="Item Descriptions" xfId="621"/>
    <cellStyle name="Item Descriptions - Bold" xfId="622"/>
    <cellStyle name="Item Descriptions_6079BX" xfId="623"/>
    <cellStyle name="Jason" xfId="624"/>
    <cellStyle name="JM_standard" xfId="625"/>
    <cellStyle name="Komma_p&amp;l (2)" xfId="626"/>
    <cellStyle name="lead" xfId="627"/>
    <cellStyle name="Line" xfId="628"/>
    <cellStyle name="Link" xfId="629"/>
    <cellStyle name="linked" xfId="630"/>
    <cellStyle name="LN" xfId="631"/>
    <cellStyle name="m" xfId="632"/>
    <cellStyle name="Mainhead" xfId="633"/>
    <cellStyle name="Migliaia (0)_Bilancio PMT 02-06 al 3 Gennaio" xfId="634"/>
    <cellStyle name="Migliaia_Bilancio PMT 02-06 al 3 Gennaio" xfId="635"/>
    <cellStyle name="Millares [0]_2AV_M_M " xfId="636"/>
    <cellStyle name="Millares_2AV_M_M " xfId="637"/>
    <cellStyle name="Milliers [0]_ Synthese var BFR" xfId="638"/>
    <cellStyle name="Milliers_ Synthese var BFR" xfId="639"/>
    <cellStyle name="million" xfId="640"/>
    <cellStyle name="million [1]" xfId="641"/>
    <cellStyle name="MLComma0" xfId="642"/>
    <cellStyle name="MLDollar0" xfId="643"/>
    <cellStyle name="MLEuro0" xfId="644"/>
    <cellStyle name="MLHeaderSection" xfId="645"/>
    <cellStyle name="MLMultiple0" xfId="646"/>
    <cellStyle name="MLPercent0" xfId="647"/>
    <cellStyle name="MLPound0" xfId="648"/>
    <cellStyle name="MLYen0" xfId="649"/>
    <cellStyle name="mnb" xfId="650"/>
    <cellStyle name="Moneda [0]_2AV_M_M " xfId="651"/>
    <cellStyle name="Moneda_2AV_M_M " xfId="652"/>
    <cellStyle name="Monétaire [0]_ Synthese var BFR" xfId="653"/>
    <cellStyle name="Monétaire_ Synthese var BFR" xfId="654"/>
    <cellStyle name="Monetario" xfId="655"/>
    <cellStyle name="Monetario0" xfId="656"/>
    <cellStyle name="Multiple" xfId="657"/>
    <cellStyle name="Multiple [0]" xfId="658"/>
    <cellStyle name="Multiple [1]" xfId="659"/>
    <cellStyle name="multiple_050128 - Verdi LBO Model_Invt Grade v2" xfId="660"/>
    <cellStyle name="Multiple0" xfId="661"/>
    <cellStyle name="multiples" xfId="662"/>
    <cellStyle name="MultipleSpace" xfId="663"/>
    <cellStyle name="MultipleType" xfId="664"/>
    <cellStyle name="new style" xfId="665"/>
    <cellStyle name="NLG" xfId="666"/>
    <cellStyle name="Non d‚fini" xfId="667"/>
    <cellStyle name="Non défini" xfId="668"/>
    <cellStyle name="non multiple" xfId="669"/>
    <cellStyle name="nonmultiple" xfId="670"/>
    <cellStyle name="Norma11l" xfId="671"/>
    <cellStyle name="Normal'" xfId="672"/>
    <cellStyle name="Normal - Style1" xfId="673"/>
    <cellStyle name="Normal 10" xfId="674"/>
    <cellStyle name="Normal 9" xfId="675"/>
    <cellStyle name="Normal Cells" xfId="676"/>
    <cellStyle name="Normal." xfId="677"/>
    <cellStyle name="Normal_~8194780" xfId="678"/>
    <cellStyle name="Normale_Annual report industry 2006" xfId="679"/>
    <cellStyle name="NormalGB" xfId="680"/>
    <cellStyle name="Normal-HelBold" xfId="681"/>
    <cellStyle name="Normal-HelUnderline" xfId="682"/>
    <cellStyle name="Normal-Helvetica" xfId="683"/>
    <cellStyle name="normální_DELVITA group 1999 - červen" xfId="684"/>
    <cellStyle name="Notes" xfId="685"/>
    <cellStyle name="Nromal" xfId="686"/>
    <cellStyle name="Number" xfId="687"/>
    <cellStyle name="Numbers" xfId="688"/>
    <cellStyle name="Numbers - Bold" xfId="689"/>
    <cellStyle name="Numbers - Bold - Italic" xfId="690"/>
    <cellStyle name="Numbers - Bold_1 Pager221" xfId="691"/>
    <cellStyle name="Numbers - Large" xfId="692"/>
    <cellStyle name="Numbers_1 Pager221" xfId="693"/>
    <cellStyle name="p" xfId="694"/>
    <cellStyle name="Page header" xfId="695"/>
    <cellStyle name="Page Heading" xfId="696"/>
    <cellStyle name="Page Number" xfId="697"/>
    <cellStyle name="PageSubtitle" xfId="698"/>
    <cellStyle name="PageTitle" xfId="699"/>
    <cellStyle name="pence" xfId="700"/>
    <cellStyle name="pence [1]" xfId="701"/>
    <cellStyle name="Pence_050128 - Verdi LBO Model_Invt Grade v2" xfId="702"/>
    <cellStyle name="Percent [0]" xfId="703"/>
    <cellStyle name="Percent [1]" xfId="704"/>
    <cellStyle name="percent [100]" xfId="705"/>
    <cellStyle name="percent [2]" xfId="706"/>
    <cellStyle name="Percent_DCF" xfId="707"/>
    <cellStyle name="Percent0" xfId="708"/>
    <cellStyle name="Percentage" xfId="709"/>
    <cellStyle name="Percentunder" xfId="710"/>
    <cellStyle name="PerShare" xfId="711"/>
    <cellStyle name="Porcentaje" xfId="712"/>
    <cellStyle name="pound" xfId="713"/>
    <cellStyle name="Pourcentage_enseignes" xfId="714"/>
    <cellStyle name="Price" xfId="715"/>
    <cellStyle name="prochrek" xfId="716"/>
    <cellStyle name="prt_calculation" xfId="717"/>
    <cellStyle name="Punto" xfId="718"/>
    <cellStyle name="Punto0" xfId="719"/>
    <cellStyle name="r" xfId="720"/>
    <cellStyle name="r_1 Pager221" xfId="721"/>
    <cellStyle name="r_1 Pager23" xfId="722"/>
    <cellStyle name="r_Book2" xfId="723"/>
    <cellStyle name="r_Book3" xfId="724"/>
    <cellStyle name="r_Chariot_Model_Update16" xfId="725"/>
    <cellStyle name="r_Dummy for Training" xfId="726"/>
    <cellStyle name="r_increm pf" xfId="727"/>
    <cellStyle name="r_LBO Output" xfId="728"/>
    <cellStyle name="r_Master_1Pgr.11-model changed1" xfId="729"/>
    <cellStyle name="r_MC Template 5-15-02" xfId="730"/>
    <cellStyle name="r_MC Template 7-25-02 v1" xfId="731"/>
    <cellStyle name="r_Merger Model 1" xfId="732"/>
    <cellStyle name="r_ML Carling Model NewII v3.0" xfId="733"/>
    <cellStyle name="r_MODEL Carrefour 01 12 03" xfId="734"/>
    <cellStyle name="r_One_Pagerv5" xfId="735"/>
    <cellStyle name="r_One-Pager_9.9.03_v8" xfId="736"/>
    <cellStyle name="r_Paragon-Diamond Model v11" xfId="737"/>
    <cellStyle name="r_Pro Forma Model_12.8.03_v22" xfId="738"/>
    <cellStyle name="r_Trading Comps" xfId="739"/>
    <cellStyle name="r_Trout Model 030324bak" xfId="740"/>
    <cellStyle name="r_Valeo Model (unleveraged)" xfId="741"/>
    <cellStyle name="r_Yell-McLeod.11.02.02" xfId="742"/>
    <cellStyle name="Reuters Cells" xfId="743"/>
    <cellStyle name="Right" xfId="744"/>
    <cellStyle name="RowHead" xfId="745"/>
    <cellStyle name="Salomon Logo" xfId="746"/>
    <cellStyle name="SEK [1]" xfId="747"/>
    <cellStyle name="ShadedCells_Database" xfId="748"/>
    <cellStyle name="ShOut" xfId="749"/>
    <cellStyle name="Sing" xfId="750"/>
    <cellStyle name="single space" xfId="751"/>
    <cellStyle name="small" xfId="752"/>
    <cellStyle name="SN" xfId="753"/>
    <cellStyle name="space" xfId="754"/>
    <cellStyle name="Space3" xfId="755"/>
    <cellStyle name="Standaard_Map2" xfId="756"/>
    <cellStyle name="Standard_ !gesamt planIst 94" xfId="757"/>
    <cellStyle name="std" xfId="758"/>
    <cellStyle name="sterling [0]" xfId="759"/>
    <cellStyle name="sterling [1]" xfId="760"/>
    <cellStyle name="Style 24" xfId="761"/>
    <cellStyle name="Style D green" xfId="762"/>
    <cellStyle name="Style E" xfId="763"/>
    <cellStyle name="Style H" xfId="764"/>
    <cellStyle name="Sub total" xfId="765"/>
    <cellStyle name="Subtitle" xfId="766"/>
    <cellStyle name="Table end" xfId="767"/>
    <cellStyle name="Table Head" xfId="768"/>
    <cellStyle name="Table Head Aligned" xfId="769"/>
    <cellStyle name="Table Head Blue" xfId="770"/>
    <cellStyle name="Table Head Green" xfId="771"/>
    <cellStyle name="Table head_07 Model Alcatel OFD Sept-03" xfId="772"/>
    <cellStyle name="Table Text" xfId="773"/>
    <cellStyle name="table text bold" xfId="774"/>
    <cellStyle name="table text bold green" xfId="775"/>
    <cellStyle name="table text light" xfId="776"/>
    <cellStyle name="Table Title" xfId="777"/>
    <cellStyle name="Table Units" xfId="778"/>
    <cellStyle name="Table-#" xfId="779"/>
    <cellStyle name="Table_Header" xfId="780"/>
    <cellStyle name="Table-Footnotes" xfId="781"/>
    <cellStyle name="Table-Head-Bottom" xfId="782"/>
    <cellStyle name="Table-Headings" xfId="783"/>
    <cellStyle name="Table-Head-Title" xfId="784"/>
    <cellStyle name="Table-Titles" xfId="785"/>
    <cellStyle name="Text" xfId="786"/>
    <cellStyle name="Text 1" xfId="787"/>
    <cellStyle name="Text Head 1" xfId="788"/>
    <cellStyle name="TG-AR-94" xfId="789"/>
    <cellStyle name="times" xfId="790"/>
    <cellStyle name="times [2]" xfId="791"/>
    <cellStyle name="Times_050128 - Verdi LBO Model_Invt Grade v2" xfId="792"/>
    <cellStyle name="times2" xfId="793"/>
    <cellStyle name="timesales2" xfId="794"/>
    <cellStyle name="timesales2under" xfId="795"/>
    <cellStyle name="TITLE" xfId="796"/>
    <cellStyle name="Title - PROJECT" xfId="797"/>
    <cellStyle name="Title - Underline" xfId="798"/>
    <cellStyle name="title1" xfId="799"/>
    <cellStyle name="title2" xfId="800"/>
    <cellStyle name="Titles - Col. Headings" xfId="801"/>
    <cellStyle name="Titles - Other" xfId="802"/>
    <cellStyle name="Topline" xfId="803"/>
    <cellStyle name="Total" xfId="804"/>
    <cellStyle name="triple space" xfId="805"/>
    <cellStyle name="ubordinated Debt" xfId="806"/>
    <cellStyle name="Underline_Single" xfId="807"/>
    <cellStyle name="Unsure" xfId="808"/>
    <cellStyle name="Upper Line" xfId="809"/>
    <cellStyle name="Valuta (0)_Bilancio PMT 02-06 al 3 Gennaio" xfId="810"/>
    <cellStyle name="Valuta_Bilancio PMT 02-06 al 3 Gennaio" xfId="811"/>
    <cellStyle name="Währung [0]_ !gesamt planIst 94" xfId="812"/>
    <cellStyle name="Währung_ !gesamt planIst 94" xfId="813"/>
    <cellStyle name="x" xfId="814"/>
    <cellStyle name="x_Book21" xfId="815"/>
    <cellStyle name="x_contribution_analysis" xfId="816"/>
    <cellStyle name="x_Merger Plans" xfId="817"/>
    <cellStyle name="x_Merger Plans (2)" xfId="818"/>
    <cellStyle name="x_Options" xfId="819"/>
    <cellStyle name="x_Sensitivity analysis on synergies (amended)" xfId="820"/>
    <cellStyle name="xsingledecimal" xfId="821"/>
    <cellStyle name="xx" xfId="822"/>
    <cellStyle name="year" xfId="823"/>
    <cellStyle name="yellow" xfId="824"/>
    <cellStyle name="Гиперссылка 2" xfId="825"/>
    <cellStyle name="Заголовок просто" xfId="826"/>
    <cellStyle name="Обычный" xfId="0" builtinId="0"/>
    <cellStyle name="Обычный 10" xfId="827"/>
    <cellStyle name="Обычный 11" xfId="1"/>
    <cellStyle name="Обычный 11 2" xfId="845"/>
    <cellStyle name="Обычный 12" xfId="844"/>
    <cellStyle name="Обычный 2" xfId="828"/>
    <cellStyle name="Обычный 3" xfId="829"/>
    <cellStyle name="Обычный 4" xfId="830"/>
    <cellStyle name="Обычный 5" xfId="831"/>
    <cellStyle name="Обычный 6" xfId="832"/>
    <cellStyle name="Обычный 7" xfId="833"/>
    <cellStyle name="Обычный 8" xfId="834"/>
    <cellStyle name="Обычный 9" xfId="835"/>
    <cellStyle name="Процентный 2" xfId="2"/>
    <cellStyle name="Процентный 2 2" xfId="836"/>
    <cellStyle name="Процентный 2 3" xfId="846"/>
    <cellStyle name="Стиль 1" xfId="837"/>
    <cellStyle name="Стиль 2" xfId="838"/>
    <cellStyle name="Стиль 3" xfId="839"/>
    <cellStyle name="Тысячи [0]_ " xfId="840"/>
    <cellStyle name="Тысячи_ " xfId="841"/>
    <cellStyle name="Финансовый 2" xfId="842"/>
    <cellStyle name="標準_0209要旨（BS･PL･剰余金）" xfId="8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95251</xdr:rowOff>
    </xdr:from>
    <xdr:to>
      <xdr:col>1</xdr:col>
      <xdr:colOff>752475</xdr:colOff>
      <xdr:row>2</xdr:row>
      <xdr:rowOff>108943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1"/>
          <a:ext cx="742950" cy="39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95251</xdr:rowOff>
    </xdr:from>
    <xdr:to>
      <xdr:col>1</xdr:col>
      <xdr:colOff>752475</xdr:colOff>
      <xdr:row>2</xdr:row>
      <xdr:rowOff>108943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1"/>
          <a:ext cx="742950" cy="39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Q131"/>
  <sheetViews>
    <sheetView tabSelected="1" zoomScaleNormal="100" workbookViewId="0"/>
  </sheetViews>
  <sheetFormatPr defaultRowHeight="15"/>
  <cols>
    <col min="1" max="1" width="3.42578125" style="4" customWidth="1"/>
    <col min="2" max="2" width="38.7109375" style="67" customWidth="1"/>
    <col min="3" max="3" width="1.42578125" style="3" customWidth="1"/>
    <col min="4" max="4" width="8.42578125" style="4" customWidth="1"/>
    <col min="5" max="6" width="9" style="4" customWidth="1"/>
    <col min="7" max="9" width="7.42578125" style="4" customWidth="1"/>
    <col min="10" max="10" width="9.5703125" style="4" customWidth="1"/>
    <col min="11" max="11" width="9.28515625" style="4" customWidth="1"/>
    <col min="12" max="12" width="9.140625" style="4"/>
    <col min="13" max="13" width="8.7109375" style="4" customWidth="1"/>
    <col min="14" max="16384" width="9.140625" style="4"/>
  </cols>
  <sheetData>
    <row r="2" spans="2:17">
      <c r="B2" s="2"/>
    </row>
    <row r="4" spans="2:17" ht="17.25">
      <c r="B4" s="5" t="s">
        <v>68</v>
      </c>
    </row>
    <row r="5" spans="2:17">
      <c r="B5" s="5"/>
    </row>
    <row r="6" spans="2:17" ht="15.75">
      <c r="B6" s="6" t="s">
        <v>50</v>
      </c>
      <c r="C6" s="6"/>
      <c r="D6" s="7"/>
      <c r="E6" s="7"/>
      <c r="F6" s="7"/>
      <c r="G6" s="7"/>
      <c r="H6" s="7"/>
      <c r="I6" s="6"/>
      <c r="J6" s="7"/>
      <c r="K6" s="7"/>
      <c r="L6" s="7"/>
      <c r="M6" s="7"/>
      <c r="N6" s="8"/>
      <c r="O6" s="8"/>
      <c r="P6" s="8"/>
      <c r="Q6" s="8"/>
    </row>
    <row r="7" spans="2:17">
      <c r="B7" s="9"/>
      <c r="C7" s="10"/>
      <c r="D7" s="10"/>
      <c r="E7" s="10"/>
      <c r="F7" s="10"/>
      <c r="G7" s="10"/>
      <c r="H7" s="10"/>
      <c r="I7" s="10"/>
      <c r="J7" s="10"/>
      <c r="K7" s="10"/>
      <c r="M7" s="10"/>
    </row>
    <row r="8" spans="2:17">
      <c r="B8" s="11" t="s">
        <v>0</v>
      </c>
      <c r="C8" s="12"/>
      <c r="D8" s="12"/>
      <c r="E8" s="12"/>
      <c r="F8" s="12"/>
      <c r="G8" s="12"/>
      <c r="H8" s="12"/>
      <c r="I8" s="12"/>
      <c r="J8" s="12"/>
      <c r="K8" s="12"/>
      <c r="M8" s="12"/>
    </row>
    <row r="9" spans="2:17" ht="30">
      <c r="B9" s="13" t="s">
        <v>65</v>
      </c>
      <c r="C9" s="14"/>
      <c r="D9" s="13" t="s">
        <v>29</v>
      </c>
      <c r="E9" s="13" t="s">
        <v>34</v>
      </c>
      <c r="F9" s="13" t="s">
        <v>33</v>
      </c>
      <c r="G9" s="13" t="s">
        <v>28</v>
      </c>
      <c r="H9" s="13" t="s">
        <v>27</v>
      </c>
      <c r="I9" s="15" t="s">
        <v>35</v>
      </c>
      <c r="J9" s="13" t="s">
        <v>41</v>
      </c>
      <c r="K9" s="13" t="s">
        <v>49</v>
      </c>
      <c r="M9" s="16" t="s">
        <v>44</v>
      </c>
    </row>
    <row r="10" spans="2:17">
      <c r="B10" s="17" t="s">
        <v>2</v>
      </c>
      <c r="C10" s="18"/>
      <c r="D10" s="19">
        <v>3.6347783773730002</v>
      </c>
      <c r="E10" s="19">
        <v>3.8425022634910002</v>
      </c>
      <c r="F10" s="19">
        <v>3.7715750553400009</v>
      </c>
      <c r="G10" s="19">
        <v>3.6741407658499998</v>
      </c>
      <c r="H10" s="19">
        <v>3.6928625616760007</v>
      </c>
      <c r="I10" s="20">
        <v>3.7847348648990007</v>
      </c>
      <c r="J10" s="21">
        <f>I10/H10-1</f>
        <v>2.4878343477073184E-2</v>
      </c>
      <c r="K10" s="22">
        <f>I10/E10-1</f>
        <v>-1.5033796893464069E-2</v>
      </c>
      <c r="M10" s="23">
        <v>14.922996462054002</v>
      </c>
    </row>
    <row r="11" spans="2:17">
      <c r="B11" s="17" t="s">
        <v>3</v>
      </c>
      <c r="C11" s="18"/>
      <c r="D11" s="19">
        <v>0.20853406000000002</v>
      </c>
      <c r="E11" s="19">
        <v>0.20060033999999999</v>
      </c>
      <c r="F11" s="19">
        <v>0.10951561000000003</v>
      </c>
      <c r="G11" s="19">
        <v>4.2905639999999995E-2</v>
      </c>
      <c r="H11" s="19">
        <v>0.10271572000000001</v>
      </c>
      <c r="I11" s="20">
        <v>2.0267599999999997E-2</v>
      </c>
      <c r="J11" s="21">
        <f t="shared" ref="J11:J17" si="0">I11/H11-1</f>
        <v>-0.80268258841003115</v>
      </c>
      <c r="K11" s="22">
        <f t="shared" ref="K11:K17" si="1">I11/E11-1</f>
        <v>-0.89896527593123721</v>
      </c>
      <c r="M11" s="23">
        <v>0.56155564999999996</v>
      </c>
    </row>
    <row r="12" spans="2:17">
      <c r="B12" s="17" t="s">
        <v>4</v>
      </c>
      <c r="C12" s="18"/>
      <c r="D12" s="19">
        <v>0.72410457000000006</v>
      </c>
      <c r="E12" s="19">
        <v>1.0376388139999999</v>
      </c>
      <c r="F12" s="19">
        <v>1.0492973980000002</v>
      </c>
      <c r="G12" s="19">
        <v>1.1005076179999995</v>
      </c>
      <c r="H12" s="19">
        <v>1.070898998000001</v>
      </c>
      <c r="I12" s="20">
        <v>0.98409836699999997</v>
      </c>
      <c r="J12" s="21">
        <f t="shared" si="0"/>
        <v>-8.1053984700806381E-2</v>
      </c>
      <c r="K12" s="22">
        <f t="shared" si="1"/>
        <v>-5.1598346435795417E-2</v>
      </c>
      <c r="M12" s="23">
        <v>3.9115484000000005</v>
      </c>
    </row>
    <row r="13" spans="2:17">
      <c r="B13" s="17" t="s">
        <v>5</v>
      </c>
      <c r="C13" s="18"/>
      <c r="D13" s="19">
        <v>2.4221512800341372</v>
      </c>
      <c r="E13" s="19">
        <v>2.3581129572831614</v>
      </c>
      <c r="F13" s="19">
        <v>2.1597051798228977</v>
      </c>
      <c r="G13" s="19">
        <v>2.0706960843581106</v>
      </c>
      <c r="H13" s="19">
        <v>2.2369568607256873</v>
      </c>
      <c r="I13" s="20">
        <v>2.3241990066155442</v>
      </c>
      <c r="J13" s="21">
        <f t="shared" si="0"/>
        <v>3.9000370289463238E-2</v>
      </c>
      <c r="K13" s="22">
        <f t="shared" si="1"/>
        <v>-1.4381817699984256E-2</v>
      </c>
      <c r="M13" s="23">
        <v>9.0106655014983055</v>
      </c>
    </row>
    <row r="14" spans="2:17" ht="30">
      <c r="B14" s="17" t="s">
        <v>63</v>
      </c>
      <c r="C14" s="18"/>
      <c r="D14" s="19">
        <v>1.3751514215115777</v>
      </c>
      <c r="E14" s="19">
        <v>1.4019445936741373</v>
      </c>
      <c r="F14" s="19">
        <v>1.2284255698751796</v>
      </c>
      <c r="G14" s="19">
        <v>1.2042042938282063</v>
      </c>
      <c r="H14" s="19">
        <v>1.3126464902517507</v>
      </c>
      <c r="I14" s="20">
        <v>1.2731758565515316</v>
      </c>
      <c r="J14" s="21">
        <f t="shared" si="0"/>
        <v>-3.0069507665120954E-2</v>
      </c>
      <c r="K14" s="22">
        <f t="shared" si="1"/>
        <v>-9.1850090013283481E-2</v>
      </c>
      <c r="M14" s="23">
        <v>5.2097258788891008</v>
      </c>
    </row>
    <row r="15" spans="2:17">
      <c r="B15" s="17" t="s">
        <v>6</v>
      </c>
      <c r="C15" s="18"/>
      <c r="D15" s="19">
        <v>0.35537852499999995</v>
      </c>
      <c r="E15" s="19">
        <v>0.366535</v>
      </c>
      <c r="F15" s="19">
        <v>0.37785346499999994</v>
      </c>
      <c r="G15" s="19">
        <v>0.35390624999999998</v>
      </c>
      <c r="H15" s="19">
        <v>0.37306823</v>
      </c>
      <c r="I15" s="20">
        <v>0.37534057999999992</v>
      </c>
      <c r="J15" s="21">
        <f t="shared" si="0"/>
        <v>6.090976977589202E-3</v>
      </c>
      <c r="K15" s="22">
        <f t="shared" si="1"/>
        <v>2.4023844926132298E-2</v>
      </c>
      <c r="M15" s="23">
        <v>1.4536732399999999</v>
      </c>
    </row>
    <row r="16" spans="2:17">
      <c r="B16" s="24" t="s">
        <v>7</v>
      </c>
      <c r="C16" s="18"/>
      <c r="D16" s="25">
        <v>6.4665529999999999E-2</v>
      </c>
      <c r="E16" s="25">
        <v>7.6468104300000006E-2</v>
      </c>
      <c r="F16" s="25">
        <v>7.8660622999999999E-2</v>
      </c>
      <c r="G16" s="25">
        <v>6.6778254999999995E-2</v>
      </c>
      <c r="H16" s="25">
        <v>7.1327846000000014E-2</v>
      </c>
      <c r="I16" s="26">
        <v>7.7624257000000016E-2</v>
      </c>
      <c r="J16" s="27">
        <f t="shared" si="0"/>
        <v>8.8274234441342969E-2</v>
      </c>
      <c r="K16" s="28">
        <f t="shared" si="1"/>
        <v>1.5119411035275476E-2</v>
      </c>
      <c r="M16" s="29">
        <v>0.28657251230000003</v>
      </c>
    </row>
    <row r="17" spans="1:13" s="30" customFormat="1" ht="15.75" thickBot="1">
      <c r="B17" s="31" t="s">
        <v>8</v>
      </c>
      <c r="C17" s="31"/>
      <c r="D17" s="32">
        <v>3.7748339650341372</v>
      </c>
      <c r="E17" s="32">
        <v>4.0393552155831616</v>
      </c>
      <c r="F17" s="32">
        <v>3.7750322758228978</v>
      </c>
      <c r="G17" s="32">
        <v>3.6347938473581105</v>
      </c>
      <c r="H17" s="32">
        <v>3.8549676547256881</v>
      </c>
      <c r="I17" s="33">
        <v>3.7830286406155436</v>
      </c>
      <c r="J17" s="34">
        <f t="shared" si="0"/>
        <v>-1.8661379433873249E-2</v>
      </c>
      <c r="K17" s="35">
        <f t="shared" si="1"/>
        <v>-6.3457299813285184E-2</v>
      </c>
      <c r="L17" s="36"/>
      <c r="M17" s="37">
        <v>15.225920353798305</v>
      </c>
    </row>
    <row r="18" spans="1:13">
      <c r="B18" s="38"/>
      <c r="C18" s="38"/>
      <c r="D18" s="38"/>
      <c r="E18" s="38"/>
      <c r="F18" s="38"/>
      <c r="G18" s="38"/>
      <c r="H18" s="38"/>
      <c r="I18" s="38"/>
      <c r="J18" s="38"/>
      <c r="K18" s="38"/>
      <c r="M18" s="38"/>
    </row>
    <row r="19" spans="1:13">
      <c r="B19" s="11" t="s">
        <v>9</v>
      </c>
      <c r="C19" s="12"/>
      <c r="D19" s="38"/>
      <c r="E19" s="38"/>
      <c r="F19" s="38"/>
      <c r="G19" s="38"/>
      <c r="H19" s="38"/>
      <c r="I19" s="12"/>
      <c r="J19" s="38"/>
      <c r="K19" s="38"/>
      <c r="M19" s="38"/>
    </row>
    <row r="20" spans="1:13" ht="30">
      <c r="B20" s="13" t="s">
        <v>65</v>
      </c>
      <c r="C20" s="14"/>
      <c r="D20" s="13" t="s">
        <v>29</v>
      </c>
      <c r="E20" s="13" t="s">
        <v>34</v>
      </c>
      <c r="F20" s="13" t="s">
        <v>33</v>
      </c>
      <c r="G20" s="13" t="s">
        <v>28</v>
      </c>
      <c r="H20" s="13" t="s">
        <v>27</v>
      </c>
      <c r="I20" s="15" t="s">
        <v>35</v>
      </c>
      <c r="J20" s="13" t="s">
        <v>41</v>
      </c>
      <c r="K20" s="13" t="s">
        <v>49</v>
      </c>
      <c r="M20" s="16" t="s">
        <v>44</v>
      </c>
    </row>
    <row r="21" spans="1:13">
      <c r="B21" s="17" t="s">
        <v>0</v>
      </c>
      <c r="C21" s="18"/>
      <c r="D21" s="19">
        <v>3.6347783773730002</v>
      </c>
      <c r="E21" s="19">
        <v>3.8425022634910002</v>
      </c>
      <c r="F21" s="19">
        <v>3.7715750553400009</v>
      </c>
      <c r="G21" s="19">
        <v>3.6741407658499998</v>
      </c>
      <c r="H21" s="19">
        <v>3.6928625616760007</v>
      </c>
      <c r="I21" s="20">
        <v>3.7847348648990007</v>
      </c>
      <c r="J21" s="21">
        <f t="shared" ref="J21:J25" si="2">I21/H21-1</f>
        <v>2.4878343477073184E-2</v>
      </c>
      <c r="K21" s="21">
        <f t="shared" ref="K21:K25" si="3">I21/E21-1</f>
        <v>-1.5033796893464069E-2</v>
      </c>
      <c r="M21" s="23">
        <v>14.922996462054002</v>
      </c>
    </row>
    <row r="22" spans="1:13">
      <c r="B22" s="17" t="s">
        <v>10</v>
      </c>
      <c r="C22" s="18"/>
      <c r="D22" s="19">
        <v>2.9501501440000002</v>
      </c>
      <c r="E22" s="19">
        <v>3.1301286320000004</v>
      </c>
      <c r="F22" s="19">
        <v>3.0764226480000008</v>
      </c>
      <c r="G22" s="19">
        <v>3.0274994769999997</v>
      </c>
      <c r="H22" s="19">
        <v>3.0318816160000006</v>
      </c>
      <c r="I22" s="20">
        <v>3.0855236660000012</v>
      </c>
      <c r="J22" s="21">
        <f t="shared" si="2"/>
        <v>1.7692659804696254E-2</v>
      </c>
      <c r="K22" s="21">
        <f t="shared" si="3"/>
        <v>-1.4250202226193776E-2</v>
      </c>
      <c r="M22" s="23">
        <v>12.184200901000002</v>
      </c>
    </row>
    <row r="23" spans="1:13">
      <c r="B23" s="17" t="s">
        <v>11</v>
      </c>
      <c r="C23" s="18"/>
      <c r="D23" s="19">
        <v>0.42306192100000001</v>
      </c>
      <c r="E23" s="19">
        <v>0.46501500000000001</v>
      </c>
      <c r="F23" s="19">
        <v>0.47947432200000001</v>
      </c>
      <c r="G23" s="19">
        <v>0.43614089100000009</v>
      </c>
      <c r="H23" s="19">
        <v>0.44979751999999995</v>
      </c>
      <c r="I23" s="20">
        <v>0.48826222299999994</v>
      </c>
      <c r="J23" s="21">
        <f t="shared" si="2"/>
        <v>8.5515595995282467E-2</v>
      </c>
      <c r="K23" s="21">
        <f t="shared" si="3"/>
        <v>4.9992415298431014E-2</v>
      </c>
      <c r="M23" s="23">
        <v>1.8036921339999998</v>
      </c>
    </row>
    <row r="24" spans="1:13" ht="30">
      <c r="B24" s="17" t="s">
        <v>43</v>
      </c>
      <c r="C24" s="18"/>
      <c r="D24" s="19">
        <v>6.5617289924999947E-2</v>
      </c>
      <c r="E24" s="19">
        <v>6.625839675499999E-2</v>
      </c>
      <c r="F24" s="19">
        <v>4.0918159579999995E-2</v>
      </c>
      <c r="G24" s="19">
        <v>3.6203135930000005E-2</v>
      </c>
      <c r="H24" s="19">
        <v>4.1527317099999995E-2</v>
      </c>
      <c r="I24" s="20">
        <v>4.2960271514999988E-2</v>
      </c>
      <c r="J24" s="21">
        <f t="shared" si="2"/>
        <v>3.4506308499279159E-2</v>
      </c>
      <c r="K24" s="21">
        <f t="shared" si="3"/>
        <v>-0.35162524873863443</v>
      </c>
      <c r="M24" s="23">
        <v>0.20899698218999996</v>
      </c>
    </row>
    <row r="25" spans="1:13" ht="34.5" customHeight="1">
      <c r="B25" s="17" t="s">
        <v>42</v>
      </c>
      <c r="C25" s="18"/>
      <c r="D25" s="19">
        <v>0.195949022448</v>
      </c>
      <c r="E25" s="19">
        <v>0.18110023473600001</v>
      </c>
      <c r="F25" s="19">
        <v>0.17475992575999999</v>
      </c>
      <c r="G25" s="19">
        <v>0.17429726191999997</v>
      </c>
      <c r="H25" s="19">
        <v>0.169656108576</v>
      </c>
      <c r="I25" s="20">
        <v>0.16798870438399999</v>
      </c>
      <c r="J25" s="21">
        <f t="shared" si="2"/>
        <v>-9.8281412086795861E-3</v>
      </c>
      <c r="K25" s="21">
        <f t="shared" si="3"/>
        <v>-7.239930070280387E-2</v>
      </c>
      <c r="M25" s="23">
        <v>0.726106444864</v>
      </c>
    </row>
    <row r="26" spans="1:13" s="8" customFormat="1">
      <c r="B26" s="39"/>
      <c r="C26" s="39"/>
      <c r="D26" s="40"/>
      <c r="E26" s="40"/>
      <c r="F26" s="40"/>
      <c r="G26" s="40"/>
      <c r="H26" s="40"/>
      <c r="I26" s="40"/>
      <c r="J26" s="40"/>
      <c r="K26" s="40"/>
      <c r="M26" s="40"/>
    </row>
    <row r="27" spans="1:13" s="8" customFormat="1">
      <c r="B27" s="39"/>
      <c r="C27" s="39"/>
      <c r="D27" s="40"/>
      <c r="E27" s="40"/>
      <c r="F27" s="40"/>
      <c r="G27" s="40"/>
      <c r="H27" s="40"/>
      <c r="I27" s="40"/>
      <c r="J27" s="40"/>
      <c r="K27" s="40"/>
      <c r="M27" s="40"/>
    </row>
    <row r="28" spans="1:13">
      <c r="B28" s="11" t="s">
        <v>10</v>
      </c>
      <c r="C28" s="12"/>
      <c r="D28" s="12"/>
      <c r="E28" s="12"/>
      <c r="F28" s="12"/>
      <c r="G28" s="12"/>
      <c r="H28" s="12"/>
      <c r="I28" s="12"/>
      <c r="J28" s="12"/>
      <c r="K28" s="12"/>
      <c r="M28" s="12"/>
    </row>
    <row r="29" spans="1:13" ht="30">
      <c r="B29" s="13" t="s">
        <v>65</v>
      </c>
      <c r="C29" s="14"/>
      <c r="D29" s="13" t="s">
        <v>29</v>
      </c>
      <c r="E29" s="13" t="s">
        <v>34</v>
      </c>
      <c r="F29" s="13" t="s">
        <v>33</v>
      </c>
      <c r="G29" s="13" t="s">
        <v>28</v>
      </c>
      <c r="H29" s="13" t="s">
        <v>27</v>
      </c>
      <c r="I29" s="15" t="s">
        <v>35</v>
      </c>
      <c r="J29" s="13" t="s">
        <v>41</v>
      </c>
      <c r="K29" s="13" t="s">
        <v>49</v>
      </c>
      <c r="M29" s="16" t="s">
        <v>44</v>
      </c>
    </row>
    <row r="30" spans="1:13">
      <c r="B30" s="17" t="s">
        <v>1</v>
      </c>
      <c r="C30" s="41"/>
      <c r="D30" s="42">
        <v>2.9257460000000002</v>
      </c>
      <c r="E30" s="42">
        <v>3.1166140000000002</v>
      </c>
      <c r="F30" s="42">
        <v>2.9591210000000001</v>
      </c>
      <c r="G30" s="42">
        <v>2.8783510000000003</v>
      </c>
      <c r="H30" s="42">
        <v>3.0024520000000003</v>
      </c>
      <c r="I30" s="43">
        <v>2.8700960000000002</v>
      </c>
      <c r="J30" s="90">
        <f t="shared" ref="J30:J40" si="4">I30/H30-1</f>
        <v>-4.4082636458467994E-2</v>
      </c>
      <c r="K30" s="90">
        <f t="shared" ref="K30:K40" si="5">I30/E30-1</f>
        <v>-7.9098021121640327E-2</v>
      </c>
      <c r="M30" s="44">
        <v>11.879832</v>
      </c>
    </row>
    <row r="31" spans="1:13">
      <c r="B31" s="17" t="s">
        <v>2</v>
      </c>
      <c r="C31" s="41"/>
      <c r="D31" s="42">
        <v>2.9501501440000002</v>
      </c>
      <c r="E31" s="42">
        <v>3.1301286320000004</v>
      </c>
      <c r="F31" s="42">
        <v>3.0764226480000008</v>
      </c>
      <c r="G31" s="42">
        <v>3.0274994769999997</v>
      </c>
      <c r="H31" s="42">
        <v>3.0318816160000006</v>
      </c>
      <c r="I31" s="43">
        <v>3.0855236660000012</v>
      </c>
      <c r="J31" s="90">
        <f t="shared" si="4"/>
        <v>1.7692659804696254E-2</v>
      </c>
      <c r="K31" s="90">
        <f t="shared" si="5"/>
        <v>-1.4250202226193776E-2</v>
      </c>
      <c r="M31" s="44">
        <v>12.184200901000002</v>
      </c>
    </row>
    <row r="32" spans="1:13">
      <c r="A32" s="45"/>
      <c r="B32" s="46" t="s">
        <v>56</v>
      </c>
      <c r="C32" s="41"/>
      <c r="D32" s="42">
        <v>0.20853406000000002</v>
      </c>
      <c r="E32" s="42">
        <v>0.20060033999999999</v>
      </c>
      <c r="F32" s="42">
        <v>0.10951561000000003</v>
      </c>
      <c r="G32" s="42">
        <v>4.2905639999999995E-2</v>
      </c>
      <c r="H32" s="42">
        <v>0.10271572000000001</v>
      </c>
      <c r="I32" s="43">
        <v>2.0267599999999997E-2</v>
      </c>
      <c r="J32" s="90">
        <f t="shared" si="4"/>
        <v>-0.80268258841003115</v>
      </c>
      <c r="K32" s="90">
        <f t="shared" si="5"/>
        <v>-0.89896527593123721</v>
      </c>
      <c r="M32" s="44">
        <v>0.56155564999999996</v>
      </c>
    </row>
    <row r="33" spans="2:13">
      <c r="B33" s="17" t="s">
        <v>4</v>
      </c>
      <c r="C33" s="41"/>
      <c r="D33" s="42">
        <v>1.4017464399999999</v>
      </c>
      <c r="E33" s="42">
        <v>1.77160513</v>
      </c>
      <c r="F33" s="42">
        <v>1.5330655400000006</v>
      </c>
      <c r="G33" s="42">
        <v>1.6936110099999993</v>
      </c>
      <c r="H33" s="42">
        <v>1.5653372800000001</v>
      </c>
      <c r="I33" s="43">
        <v>1.5787013899999998</v>
      </c>
      <c r="J33" s="90">
        <f t="shared" si="4"/>
        <v>8.5375274522303535E-3</v>
      </c>
      <c r="K33" s="90">
        <f t="shared" si="5"/>
        <v>-0.10888641985361613</v>
      </c>
      <c r="M33" s="44">
        <v>6.4000281199999991</v>
      </c>
    </row>
    <row r="34" spans="2:13" s="47" customFormat="1" ht="17.25">
      <c r="B34" s="17" t="s">
        <v>69</v>
      </c>
      <c r="C34" s="41"/>
      <c r="D34" s="42">
        <v>0.57042247999999995</v>
      </c>
      <c r="E34" s="42">
        <v>0.50805400999999994</v>
      </c>
      <c r="F34" s="42">
        <v>0.58884100000000028</v>
      </c>
      <c r="G34" s="42">
        <v>0.54400672999999999</v>
      </c>
      <c r="H34" s="42">
        <v>0.63231260000000034</v>
      </c>
      <c r="I34" s="43">
        <v>0.63313392000000046</v>
      </c>
      <c r="J34" s="90">
        <f t="shared" si="4"/>
        <v>1.2989144926103258E-3</v>
      </c>
      <c r="K34" s="90">
        <f t="shared" si="5"/>
        <v>0.24619412018812836</v>
      </c>
      <c r="M34" s="44">
        <v>2.2113242199999998</v>
      </c>
    </row>
    <row r="35" spans="2:13" s="47" customFormat="1">
      <c r="B35" s="17" t="s">
        <v>12</v>
      </c>
      <c r="C35" s="41"/>
      <c r="D35" s="42">
        <v>0.38063623999999996</v>
      </c>
      <c r="E35" s="42">
        <v>0.37848778000000011</v>
      </c>
      <c r="F35" s="42">
        <v>0.36505218000000006</v>
      </c>
      <c r="G35" s="42">
        <v>0.36927057000000002</v>
      </c>
      <c r="H35" s="42">
        <v>0.38672359999999989</v>
      </c>
      <c r="I35" s="43">
        <v>0.35908649999999998</v>
      </c>
      <c r="J35" s="90">
        <f t="shared" si="4"/>
        <v>-7.1464736054380751E-2</v>
      </c>
      <c r="K35" s="90">
        <f t="shared" si="5"/>
        <v>-5.1259990481066886E-2</v>
      </c>
      <c r="M35" s="44">
        <v>1.49344677</v>
      </c>
    </row>
    <row r="36" spans="2:13" s="47" customFormat="1">
      <c r="B36" s="17" t="s">
        <v>13</v>
      </c>
      <c r="C36" s="41"/>
      <c r="D36" s="42">
        <v>0.15409004000000001</v>
      </c>
      <c r="E36" s="42">
        <v>0.14152115999999998</v>
      </c>
      <c r="F36" s="42">
        <v>0.14029784000000001</v>
      </c>
      <c r="G36" s="42">
        <v>0.14243412</v>
      </c>
      <c r="H36" s="42">
        <v>0.13381764000000002</v>
      </c>
      <c r="I36" s="43">
        <v>0.15695354</v>
      </c>
      <c r="J36" s="90">
        <f t="shared" si="4"/>
        <v>0.17289125708688324</v>
      </c>
      <c r="K36" s="90">
        <f t="shared" si="5"/>
        <v>0.10904644930835805</v>
      </c>
      <c r="M36" s="44">
        <v>0.57834315999999997</v>
      </c>
    </row>
    <row r="37" spans="2:13" s="47" customFormat="1">
      <c r="B37" s="17" t="s">
        <v>14</v>
      </c>
      <c r="C37" s="41"/>
      <c r="D37" s="42">
        <v>0.12533107999999998</v>
      </c>
      <c r="E37" s="42">
        <v>0.13025897999999997</v>
      </c>
      <c r="F37" s="42">
        <v>0.13030072000000001</v>
      </c>
      <c r="G37" s="42">
        <v>0.13330705000000001</v>
      </c>
      <c r="H37" s="42">
        <v>0.13697294999999998</v>
      </c>
      <c r="I37" s="43">
        <v>0.12403998000000001</v>
      </c>
      <c r="J37" s="90">
        <f t="shared" si="4"/>
        <v>-9.4419883633958257E-2</v>
      </c>
      <c r="K37" s="90">
        <f t="shared" si="5"/>
        <v>-4.7743349441243588E-2</v>
      </c>
      <c r="M37" s="44">
        <v>0.51919782999999997</v>
      </c>
    </row>
    <row r="38" spans="2:13" s="47" customFormat="1">
      <c r="B38" s="17" t="s">
        <v>15</v>
      </c>
      <c r="C38" s="41"/>
      <c r="D38" s="42">
        <v>7.465254999999997E-2</v>
      </c>
      <c r="E38" s="42">
        <v>6.9715439999999976E-2</v>
      </c>
      <c r="F38" s="42">
        <v>6.9952630000000002E-2</v>
      </c>
      <c r="G38" s="42">
        <v>6.7831469999999991E-2</v>
      </c>
      <c r="H38" s="42">
        <v>6.804656000000002E-2</v>
      </c>
      <c r="I38" s="43">
        <v>6.9373979999999988E-2</v>
      </c>
      <c r="J38" s="90">
        <f t="shared" si="4"/>
        <v>1.9507525435524808E-2</v>
      </c>
      <c r="K38" s="90">
        <f t="shared" si="5"/>
        <v>-4.8979107067241845E-3</v>
      </c>
      <c r="M38" s="44">
        <v>0.28215208999999991</v>
      </c>
    </row>
    <row r="39" spans="2:13" s="47" customFormat="1">
      <c r="B39" s="17" t="s">
        <v>16</v>
      </c>
      <c r="C39" s="41"/>
      <c r="D39" s="42">
        <v>1.8831432999999998E-2</v>
      </c>
      <c r="E39" s="42">
        <v>2.2873244000000001E-2</v>
      </c>
      <c r="F39" s="42">
        <v>2.0754929000000002E-2</v>
      </c>
      <c r="G39" s="42">
        <v>1.8994509E-2</v>
      </c>
      <c r="H39" s="42">
        <v>1.9923284999999995E-2</v>
      </c>
      <c r="I39" s="43">
        <v>1.9422287000000003E-2</v>
      </c>
      <c r="J39" s="90">
        <f t="shared" si="4"/>
        <v>-2.5146355131696052E-2</v>
      </c>
      <c r="K39" s="90">
        <f t="shared" si="5"/>
        <v>-0.15087308997359528</v>
      </c>
      <c r="M39" s="44">
        <v>8.1454115000000007E-2</v>
      </c>
    </row>
    <row r="40" spans="2:13" s="30" customFormat="1">
      <c r="B40" s="48" t="s">
        <v>8</v>
      </c>
      <c r="C40" s="18"/>
      <c r="D40" s="49">
        <v>2.9342443229999997</v>
      </c>
      <c r="E40" s="50">
        <v>3.2231160839999995</v>
      </c>
      <c r="F40" s="50">
        <v>2.9577804490000017</v>
      </c>
      <c r="G40" s="50">
        <v>3.0123610989999987</v>
      </c>
      <c r="H40" s="50">
        <v>3.0458496350000002</v>
      </c>
      <c r="I40" s="51">
        <v>2.9609791969999999</v>
      </c>
      <c r="J40" s="63">
        <f t="shared" si="4"/>
        <v>-2.7864290155610427E-2</v>
      </c>
      <c r="K40" s="63">
        <f t="shared" si="5"/>
        <v>-8.1330265546836422E-2</v>
      </c>
      <c r="M40" s="52">
        <v>12.127501954999998</v>
      </c>
    </row>
    <row r="41" spans="2:13" ht="15.75">
      <c r="B41" s="53"/>
      <c r="C41" s="54"/>
      <c r="D41" s="54"/>
      <c r="E41" s="54"/>
      <c r="F41" s="54"/>
      <c r="G41" s="54"/>
      <c r="H41" s="54"/>
      <c r="I41" s="54"/>
      <c r="J41" s="54"/>
      <c r="K41" s="54"/>
      <c r="M41" s="54"/>
    </row>
    <row r="42" spans="2:13" ht="15.75">
      <c r="B42" s="53"/>
      <c r="C42" s="54"/>
      <c r="D42" s="54"/>
      <c r="E42" s="54"/>
      <c r="F42" s="54"/>
      <c r="G42" s="54"/>
      <c r="H42" s="54"/>
      <c r="I42" s="54"/>
      <c r="J42" s="54"/>
      <c r="K42" s="54"/>
      <c r="M42" s="54"/>
    </row>
    <row r="43" spans="2:13" ht="15.75">
      <c r="B43" s="55" t="s">
        <v>66</v>
      </c>
      <c r="C43" s="56"/>
      <c r="D43" s="56"/>
      <c r="E43" s="56"/>
      <c r="F43" s="56"/>
      <c r="G43" s="56"/>
      <c r="H43" s="56"/>
      <c r="I43" s="56"/>
      <c r="J43" s="56"/>
      <c r="K43" s="56"/>
      <c r="L43" s="57"/>
      <c r="M43" s="56"/>
    </row>
    <row r="44" spans="2:13" ht="15.75">
      <c r="B44" s="58"/>
      <c r="C44" s="54"/>
      <c r="D44" s="54"/>
      <c r="E44" s="54"/>
      <c r="F44" s="54"/>
      <c r="G44" s="54"/>
      <c r="H44" s="54"/>
      <c r="I44" s="54"/>
      <c r="J44" s="54"/>
      <c r="K44" s="54"/>
      <c r="M44" s="54"/>
    </row>
    <row r="45" spans="2:13" ht="17.25">
      <c r="B45" s="59" t="s">
        <v>67</v>
      </c>
      <c r="C45" s="60"/>
      <c r="D45" s="60"/>
      <c r="E45" s="60"/>
      <c r="F45" s="60"/>
      <c r="G45" s="60"/>
      <c r="H45" s="60"/>
      <c r="I45" s="60"/>
      <c r="J45" s="60"/>
      <c r="K45" s="60"/>
      <c r="M45" s="60"/>
    </row>
    <row r="46" spans="2:13" ht="30">
      <c r="B46" s="61" t="s">
        <v>64</v>
      </c>
      <c r="C46" s="62"/>
      <c r="D46" s="13" t="s">
        <v>29</v>
      </c>
      <c r="E46" s="13" t="s">
        <v>34</v>
      </c>
      <c r="F46" s="13" t="s">
        <v>33</v>
      </c>
      <c r="G46" s="13" t="s">
        <v>28</v>
      </c>
      <c r="H46" s="13" t="s">
        <v>27</v>
      </c>
      <c r="I46" s="15" t="s">
        <v>35</v>
      </c>
      <c r="J46" s="13" t="s">
        <v>41</v>
      </c>
      <c r="K46" s="13" t="s">
        <v>49</v>
      </c>
      <c r="M46" s="16" t="s">
        <v>44</v>
      </c>
    </row>
    <row r="47" spans="2:13">
      <c r="B47" s="17" t="s">
        <v>3</v>
      </c>
      <c r="C47" s="18"/>
      <c r="D47" s="19">
        <v>0.21964893299999996</v>
      </c>
      <c r="E47" s="19">
        <v>0.14166192999999999</v>
      </c>
      <c r="F47" s="19">
        <v>0.20694889999999991</v>
      </c>
      <c r="G47" s="19">
        <v>4.6374170000000006E-2</v>
      </c>
      <c r="H47" s="19">
        <v>4.243551000000003E-2</v>
      </c>
      <c r="I47" s="20">
        <v>9.0533229999999992E-2</v>
      </c>
      <c r="J47" s="21">
        <f t="shared" ref="J47:J53" si="6">I47/H47-1</f>
        <v>1.1334309402667699</v>
      </c>
      <c r="K47" s="21">
        <f t="shared" ref="K47:K53" si="7">I47/E47-1</f>
        <v>-0.36092053807257884</v>
      </c>
      <c r="M47" s="23">
        <v>0.61463393299999969</v>
      </c>
    </row>
    <row r="48" spans="2:13">
      <c r="B48" s="17" t="s">
        <v>4</v>
      </c>
      <c r="C48" s="18"/>
      <c r="D48" s="19">
        <v>0.89172441300000005</v>
      </c>
      <c r="E48" s="19">
        <v>0.85753021578096</v>
      </c>
      <c r="F48" s="19">
        <v>0.97723586062933576</v>
      </c>
      <c r="G48" s="19">
        <v>1.2354827120454397</v>
      </c>
      <c r="H48" s="19">
        <v>1.1302773240408384</v>
      </c>
      <c r="I48" s="20">
        <v>0.93677417890479509</v>
      </c>
      <c r="J48" s="21">
        <f t="shared" si="6"/>
        <v>-0.17119970561229425</v>
      </c>
      <c r="K48" s="21">
        <f t="shared" si="7"/>
        <v>9.2409528743738756E-2</v>
      </c>
      <c r="M48" s="23">
        <v>3.9619732014557356</v>
      </c>
    </row>
    <row r="49" spans="2:13">
      <c r="B49" s="17" t="s">
        <v>5</v>
      </c>
      <c r="C49" s="18"/>
      <c r="D49" s="19">
        <v>2.3710580906847212</v>
      </c>
      <c r="E49" s="19">
        <v>2.3481997298782478</v>
      </c>
      <c r="F49" s="19">
        <v>2.1873899389865779</v>
      </c>
      <c r="G49" s="19">
        <v>1.995863025893365</v>
      </c>
      <c r="H49" s="19">
        <v>2.1605863662443823</v>
      </c>
      <c r="I49" s="20">
        <v>2.276063827664824</v>
      </c>
      <c r="J49" s="21">
        <f t="shared" si="6"/>
        <v>5.3447278583530711E-2</v>
      </c>
      <c r="K49" s="21">
        <f t="shared" si="7"/>
        <v>-3.0719662086480137E-2</v>
      </c>
      <c r="M49" s="23">
        <v>8.9025107854429137</v>
      </c>
    </row>
    <row r="50" spans="2:13" ht="30">
      <c r="B50" s="17" t="s">
        <v>63</v>
      </c>
      <c r="C50" s="18"/>
      <c r="D50" s="19">
        <v>1.3423974143667996</v>
      </c>
      <c r="E50" s="19">
        <v>1.3733762105976866</v>
      </c>
      <c r="F50" s="19">
        <v>1.273604214156244</v>
      </c>
      <c r="G50" s="19">
        <v>1.1546568922669629</v>
      </c>
      <c r="H50" s="19">
        <v>1.2595369766646418</v>
      </c>
      <c r="I50" s="20">
        <v>1.301944338254255</v>
      </c>
      <c r="J50" s="21">
        <f t="shared" si="6"/>
        <v>3.3669008830460312E-2</v>
      </c>
      <c r="K50" s="21">
        <f t="shared" si="7"/>
        <v>-5.2011875400364449E-2</v>
      </c>
      <c r="M50" s="23">
        <v>5.144034731387694</v>
      </c>
    </row>
    <row r="51" spans="2:13">
      <c r="B51" s="17" t="s">
        <v>6</v>
      </c>
      <c r="C51" s="18"/>
      <c r="D51" s="19">
        <v>0.32721408699999999</v>
      </c>
      <c r="E51" s="19">
        <v>0.39389717199999991</v>
      </c>
      <c r="F51" s="19">
        <v>0.36615206</v>
      </c>
      <c r="G51" s="19">
        <v>0.33365367000000001</v>
      </c>
      <c r="H51" s="19">
        <v>0.35949980400000003</v>
      </c>
      <c r="I51" s="20">
        <v>0.39002787</v>
      </c>
      <c r="J51" s="21">
        <f t="shared" si="6"/>
        <v>8.4918171471381365E-2</v>
      </c>
      <c r="K51" s="21">
        <f t="shared" si="7"/>
        <v>-9.823127138368748E-3</v>
      </c>
      <c r="M51" s="23">
        <v>1.4209169889999997</v>
      </c>
    </row>
    <row r="52" spans="2:13">
      <c r="B52" s="17" t="s">
        <v>7</v>
      </c>
      <c r="C52" s="18"/>
      <c r="D52" s="19">
        <v>6.258569600000001E-2</v>
      </c>
      <c r="E52" s="19">
        <v>7.6769690000000002E-2</v>
      </c>
      <c r="F52" s="19">
        <v>7.8506759999999995E-2</v>
      </c>
      <c r="G52" s="19">
        <v>6.7038139999999927E-2</v>
      </c>
      <c r="H52" s="19">
        <v>7.0519759999999918E-2</v>
      </c>
      <c r="I52" s="20">
        <v>7.7997769999999939E-2</v>
      </c>
      <c r="J52" s="21">
        <f t="shared" si="6"/>
        <v>0.10604134217132932</v>
      </c>
      <c r="K52" s="21">
        <f t="shared" si="7"/>
        <v>1.5996938375027137E-2</v>
      </c>
      <c r="M52" s="23">
        <v>0.28490028599999995</v>
      </c>
    </row>
    <row r="53" spans="2:13" s="30" customFormat="1" ht="15.75" thickBot="1">
      <c r="B53" s="31" t="s">
        <v>8</v>
      </c>
      <c r="C53" s="31"/>
      <c r="D53" s="32">
        <v>3.8722312196847213</v>
      </c>
      <c r="E53" s="32">
        <v>3.8180587376592077</v>
      </c>
      <c r="F53" s="32">
        <v>3.8162335196159134</v>
      </c>
      <c r="G53" s="32">
        <v>3.6784117179388041</v>
      </c>
      <c r="H53" s="32">
        <v>3.7633187642852204</v>
      </c>
      <c r="I53" s="33">
        <v>3.7713968765696193</v>
      </c>
      <c r="J53" s="34">
        <f t="shared" si="6"/>
        <v>2.1465394749609068E-3</v>
      </c>
      <c r="K53" s="34">
        <f t="shared" si="7"/>
        <v>-1.2221357578745873E-2</v>
      </c>
      <c r="L53" s="36"/>
      <c r="M53" s="37">
        <v>15.184935194898648</v>
      </c>
    </row>
    <row r="54" spans="2:13">
      <c r="B54" s="48" t="s">
        <v>45</v>
      </c>
      <c r="C54" s="18"/>
      <c r="D54" s="63">
        <v>0.29212063816067751</v>
      </c>
      <c r="E54" s="63">
        <v>0.32017150057408572</v>
      </c>
      <c r="F54" s="63">
        <v>0.33285098998027696</v>
      </c>
      <c r="G54" s="63">
        <v>0.36115511853154286</v>
      </c>
      <c r="H54" s="63">
        <v>0.35436444200689166</v>
      </c>
      <c r="I54" s="64">
        <v>0.37832292138475354</v>
      </c>
      <c r="J54" s="63">
        <f>I54-H54</f>
        <v>2.3958479377861885E-2</v>
      </c>
      <c r="K54" s="63">
        <f>I54-E54</f>
        <v>5.815142081066782E-2</v>
      </c>
      <c r="M54" s="65">
        <v>0.32613280609263218</v>
      </c>
    </row>
    <row r="55" spans="2:13" ht="30">
      <c r="B55" s="66" t="s">
        <v>47</v>
      </c>
      <c r="C55" s="18"/>
      <c r="D55" s="63">
        <v>0.41623566377093307</v>
      </c>
      <c r="E55" s="63">
        <v>0.38421029533123535</v>
      </c>
      <c r="F55" s="63">
        <v>0.42778978320076916</v>
      </c>
      <c r="G55" s="63">
        <v>0.41802621074229102</v>
      </c>
      <c r="H55" s="63">
        <v>0.39007126048723501</v>
      </c>
      <c r="I55" s="64">
        <v>0.3724620959505105</v>
      </c>
      <c r="J55" s="63">
        <f t="shared" ref="J55:J56" si="8">I55-H55</f>
        <v>-1.7609164536724509E-2</v>
      </c>
      <c r="K55" s="63">
        <f t="shared" ref="K55:K56" si="9">I55-E55</f>
        <v>-1.1748199380724855E-2</v>
      </c>
      <c r="M55" s="65">
        <v>0.41152046678367277</v>
      </c>
    </row>
    <row r="56" spans="2:13">
      <c r="B56" s="48" t="s">
        <v>46</v>
      </c>
      <c r="C56" s="18"/>
      <c r="D56" s="63">
        <v>0.29164369806838941</v>
      </c>
      <c r="E56" s="63">
        <v>0.29561820409467887</v>
      </c>
      <c r="F56" s="63">
        <v>0.23935922681895389</v>
      </c>
      <c r="G56" s="63">
        <v>0.22081867072616609</v>
      </c>
      <c r="H56" s="63">
        <v>0.25556429750587334</v>
      </c>
      <c r="I56" s="64">
        <v>0.24921498266473596</v>
      </c>
      <c r="J56" s="63">
        <f t="shared" si="8"/>
        <v>-6.3493148411373768E-3</v>
      </c>
      <c r="K56" s="63">
        <f t="shared" si="9"/>
        <v>-4.6403221429942909E-2</v>
      </c>
      <c r="M56" s="65">
        <v>0.26234672712369506</v>
      </c>
    </row>
    <row r="57" spans="2:13">
      <c r="D57" s="68"/>
      <c r="E57" s="69"/>
      <c r="F57" s="69"/>
      <c r="G57" s="69"/>
      <c r="H57" s="69"/>
      <c r="I57" s="69"/>
      <c r="J57" s="69"/>
      <c r="K57" s="69"/>
      <c r="M57" s="69"/>
    </row>
    <row r="58" spans="2:13">
      <c r="D58" s="68"/>
      <c r="E58" s="69"/>
      <c r="F58" s="69"/>
      <c r="G58" s="69"/>
      <c r="H58" s="69"/>
      <c r="I58" s="69"/>
      <c r="J58" s="69"/>
      <c r="K58" s="69"/>
      <c r="M58" s="69"/>
    </row>
    <row r="59" spans="2:13">
      <c r="B59" s="59" t="s">
        <v>10</v>
      </c>
      <c r="C59" s="60"/>
      <c r="D59" s="60"/>
      <c r="E59" s="60"/>
      <c r="F59" s="60"/>
      <c r="G59" s="60"/>
      <c r="H59" s="60"/>
      <c r="I59" s="60"/>
      <c r="J59" s="60"/>
      <c r="K59" s="60"/>
      <c r="M59" s="60"/>
    </row>
    <row r="60" spans="2:13" ht="30">
      <c r="B60" s="61" t="s">
        <v>64</v>
      </c>
      <c r="C60" s="62"/>
      <c r="D60" s="13" t="s">
        <v>29</v>
      </c>
      <c r="E60" s="13" t="s">
        <v>34</v>
      </c>
      <c r="F60" s="13" t="s">
        <v>33</v>
      </c>
      <c r="G60" s="13" t="s">
        <v>28</v>
      </c>
      <c r="H60" s="13" t="s">
        <v>27</v>
      </c>
      <c r="I60" s="15" t="s">
        <v>35</v>
      </c>
      <c r="J60" s="13" t="s">
        <v>41</v>
      </c>
      <c r="K60" s="13" t="s">
        <v>49</v>
      </c>
      <c r="M60" s="16" t="s">
        <v>44</v>
      </c>
    </row>
    <row r="61" spans="2:13">
      <c r="B61" s="17" t="s">
        <v>3</v>
      </c>
      <c r="C61" s="18"/>
      <c r="D61" s="19">
        <v>0.21097905999999947</v>
      </c>
      <c r="E61" s="19">
        <v>0.18760943999999985</v>
      </c>
      <c r="F61" s="19">
        <v>0.12250645999999962</v>
      </c>
      <c r="G61" s="19">
        <v>4.2905639999999995E-2</v>
      </c>
      <c r="H61" s="19">
        <v>8.7788969999999966E-2</v>
      </c>
      <c r="I61" s="20">
        <v>3.4941329999999993E-2</v>
      </c>
      <c r="J61" s="21">
        <f t="shared" ref="J61:J71" si="10">I61/H61-1</f>
        <v>-0.60198496462596607</v>
      </c>
      <c r="K61" s="21">
        <f t="shared" ref="K61:K71" si="11">I61/E61-1</f>
        <v>-0.81375494751223598</v>
      </c>
      <c r="M61" s="23">
        <v>0.56400059999999885</v>
      </c>
    </row>
    <row r="62" spans="2:13">
      <c r="B62" s="17" t="s">
        <v>4</v>
      </c>
      <c r="C62" s="18"/>
      <c r="D62" s="19">
        <v>1.5858694399999891</v>
      </c>
      <c r="E62" s="19">
        <v>1.5827006500000109</v>
      </c>
      <c r="F62" s="19">
        <v>1.4810199899999952</v>
      </c>
      <c r="G62" s="19">
        <v>1.8171220399999826</v>
      </c>
      <c r="H62" s="19">
        <v>1.6468155700000016</v>
      </c>
      <c r="I62" s="20">
        <v>1.5009568800000024</v>
      </c>
      <c r="J62" s="21">
        <f t="shared" si="10"/>
        <v>-8.8570142678453645E-2</v>
      </c>
      <c r="K62" s="21">
        <f t="shared" si="11"/>
        <v>-5.1648282320480465E-2</v>
      </c>
      <c r="M62" s="23">
        <v>6.4667121199999782</v>
      </c>
    </row>
    <row r="63" spans="2:13" ht="32.25">
      <c r="B63" s="70" t="s">
        <v>30</v>
      </c>
      <c r="C63" s="18"/>
      <c r="D63" s="19">
        <v>0.7185350909999999</v>
      </c>
      <c r="E63" s="19">
        <v>0.75273991799999995</v>
      </c>
      <c r="F63" s="19">
        <v>0.49984642000000012</v>
      </c>
      <c r="G63" s="19">
        <v>0.63838527999999972</v>
      </c>
      <c r="H63" s="19">
        <v>0.51283230999999874</v>
      </c>
      <c r="I63" s="20">
        <v>0.61634506899999997</v>
      </c>
      <c r="J63" s="21">
        <f t="shared" si="10"/>
        <v>0.20184523670125509</v>
      </c>
      <c r="K63" s="21">
        <f t="shared" si="11"/>
        <v>-0.18119784236020808</v>
      </c>
      <c r="M63" s="23">
        <v>2.6095067089999997</v>
      </c>
    </row>
    <row r="64" spans="2:13" ht="17.25">
      <c r="B64" s="17" t="s">
        <v>36</v>
      </c>
      <c r="C64" s="18"/>
      <c r="D64" s="19">
        <v>0.51991457000000008</v>
      </c>
      <c r="E64" s="19">
        <v>0.50803507000000003</v>
      </c>
      <c r="F64" s="19">
        <v>0.54663869000001331</v>
      </c>
      <c r="G64" s="19">
        <v>0.56238756000000267</v>
      </c>
      <c r="H64" s="19">
        <v>0.5888217499999937</v>
      </c>
      <c r="I64" s="20">
        <v>0.61429134999999513</v>
      </c>
      <c r="J64" s="21">
        <f t="shared" si="10"/>
        <v>4.3255195651318301E-2</v>
      </c>
      <c r="K64" s="21">
        <f t="shared" si="11"/>
        <v>0.20915146664972384</v>
      </c>
      <c r="M64" s="23">
        <v>2.136975890000016</v>
      </c>
    </row>
    <row r="65" spans="2:13">
      <c r="B65" s="17" t="s">
        <v>12</v>
      </c>
      <c r="C65" s="18"/>
      <c r="D65" s="19">
        <v>0.37999767000000018</v>
      </c>
      <c r="E65" s="19">
        <v>0.37512893999999969</v>
      </c>
      <c r="F65" s="19">
        <v>0.39216153000000042</v>
      </c>
      <c r="G65" s="19">
        <v>0.36642985000000128</v>
      </c>
      <c r="H65" s="19">
        <v>0.36579194000000059</v>
      </c>
      <c r="I65" s="20">
        <v>0.36992646600000523</v>
      </c>
      <c r="J65" s="21">
        <f t="shared" si="10"/>
        <v>1.1302944509943735E-2</v>
      </c>
      <c r="K65" s="21">
        <f t="shared" si="11"/>
        <v>-1.3868495456507479E-2</v>
      </c>
      <c r="M65" s="23">
        <v>1.5137179900000017</v>
      </c>
    </row>
    <row r="66" spans="2:13">
      <c r="B66" s="17" t="s">
        <v>13</v>
      </c>
      <c r="C66" s="18"/>
      <c r="D66" s="19">
        <v>0.14520106000000002</v>
      </c>
      <c r="E66" s="19">
        <v>0.13058460999999993</v>
      </c>
      <c r="F66" s="19">
        <v>0.13396711000000183</v>
      </c>
      <c r="G66" s="19">
        <v>0.1195119500000002</v>
      </c>
      <c r="H66" s="19">
        <v>0.12118839000000002</v>
      </c>
      <c r="I66" s="20">
        <v>0.15619075000000071</v>
      </c>
      <c r="J66" s="21">
        <f t="shared" si="10"/>
        <v>0.28882601707969457</v>
      </c>
      <c r="K66" s="21">
        <f t="shared" si="11"/>
        <v>0.19608849771807568</v>
      </c>
      <c r="M66" s="23">
        <v>0.52926473000000207</v>
      </c>
    </row>
    <row r="67" spans="2:13">
      <c r="B67" s="17" t="s">
        <v>14</v>
      </c>
      <c r="C67" s="18"/>
      <c r="D67" s="19">
        <v>0.11486665999999998</v>
      </c>
      <c r="E67" s="19">
        <v>0.1311195169999998</v>
      </c>
      <c r="F67" s="19">
        <v>0.13824701000000328</v>
      </c>
      <c r="G67" s="19">
        <v>0.11862107100000102</v>
      </c>
      <c r="H67" s="19">
        <v>0.14102089600000289</v>
      </c>
      <c r="I67" s="20">
        <v>0.12678829000000005</v>
      </c>
      <c r="J67" s="21">
        <f t="shared" si="10"/>
        <v>-0.100925511067541</v>
      </c>
      <c r="K67" s="21">
        <f t="shared" si="11"/>
        <v>-3.3032664389693767E-2</v>
      </c>
      <c r="M67" s="23">
        <v>0.50285425800000405</v>
      </c>
    </row>
    <row r="68" spans="2:13">
      <c r="B68" s="17" t="s">
        <v>15</v>
      </c>
      <c r="C68" s="18"/>
      <c r="D68" s="19">
        <v>5.9212469999999726E-2</v>
      </c>
      <c r="E68" s="19">
        <v>7.2052010000000055E-2</v>
      </c>
      <c r="F68" s="19">
        <v>7.2860240000000132E-2</v>
      </c>
      <c r="G68" s="19">
        <v>7.1208080000000423E-2</v>
      </c>
      <c r="H68" s="19">
        <v>6.6556200000000731E-2</v>
      </c>
      <c r="I68" s="20">
        <v>7.5996460000000168E-2</v>
      </c>
      <c r="J68" s="21">
        <f t="shared" si="10"/>
        <v>0.14183892710219825</v>
      </c>
      <c r="K68" s="21">
        <f t="shared" si="11"/>
        <v>5.4744482492578683E-2</v>
      </c>
      <c r="M68" s="23">
        <v>0.27533280000000038</v>
      </c>
    </row>
    <row r="69" spans="2:13">
      <c r="B69" s="17" t="s">
        <v>16</v>
      </c>
      <c r="C69" s="18"/>
      <c r="D69" s="19">
        <v>1.8116904000000003E-2</v>
      </c>
      <c r="E69" s="19">
        <v>2.4817001999999994E-2</v>
      </c>
      <c r="F69" s="19">
        <v>1.8470972000000144E-2</v>
      </c>
      <c r="G69" s="19">
        <v>1.8730581999999954E-2</v>
      </c>
      <c r="H69" s="19">
        <v>2.1417145999999984E-2</v>
      </c>
      <c r="I69" s="20">
        <v>1.9570399999999977E-2</v>
      </c>
      <c r="J69" s="21">
        <f t="shared" si="10"/>
        <v>-8.6227455329482616E-2</v>
      </c>
      <c r="K69" s="21">
        <f t="shared" si="11"/>
        <v>-0.21141159596957027</v>
      </c>
      <c r="M69" s="23">
        <v>8.0135460000000089E-2</v>
      </c>
    </row>
    <row r="70" spans="2:13" s="30" customFormat="1">
      <c r="B70" s="48" t="s">
        <v>8</v>
      </c>
      <c r="C70" s="18"/>
      <c r="D70" s="50">
        <v>3.0341578339999895</v>
      </c>
      <c r="E70" s="50">
        <v>3.0120472390000104</v>
      </c>
      <c r="F70" s="50">
        <v>2.9058720020000144</v>
      </c>
      <c r="G70" s="50">
        <v>3.1169167729999878</v>
      </c>
      <c r="H70" s="50">
        <v>3.0394008619999995</v>
      </c>
      <c r="I70" s="51">
        <v>2.8986619260000039</v>
      </c>
      <c r="J70" s="63">
        <f t="shared" si="10"/>
        <v>-4.6304828612631854E-2</v>
      </c>
      <c r="K70" s="63">
        <f t="shared" si="11"/>
        <v>-3.7643935836029541E-2</v>
      </c>
      <c r="M70" s="52">
        <v>12.068993848000002</v>
      </c>
    </row>
    <row r="71" spans="2:13">
      <c r="B71" s="48" t="s">
        <v>45</v>
      </c>
      <c r="C71" s="18"/>
      <c r="D71" s="63">
        <v>0.26110690456586272</v>
      </c>
      <c r="E71" s="63">
        <v>0.26510306135341355</v>
      </c>
      <c r="F71" s="63">
        <v>0.29983828998675544</v>
      </c>
      <c r="G71" s="63">
        <v>0.31131871194175398</v>
      </c>
      <c r="H71" s="63">
        <v>0.31310775781440731</v>
      </c>
      <c r="I71" s="64">
        <v>0.34233863980452456</v>
      </c>
      <c r="J71" s="63">
        <f t="shared" si="10"/>
        <v>9.3357258836888057E-2</v>
      </c>
      <c r="K71" s="63">
        <f t="shared" si="11"/>
        <v>0.29134170709612017</v>
      </c>
      <c r="M71" s="65">
        <v>0.28439725417283829</v>
      </c>
    </row>
    <row r="72" spans="2:13" s="30" customFormat="1">
      <c r="B72" s="71"/>
      <c r="C72" s="72"/>
      <c r="D72" s="73"/>
      <c r="E72" s="73"/>
      <c r="F72" s="73"/>
      <c r="G72" s="73"/>
      <c r="H72" s="73"/>
      <c r="I72" s="73"/>
      <c r="J72" s="73"/>
      <c r="K72" s="73"/>
      <c r="M72" s="73"/>
    </row>
    <row r="73" spans="2:13" s="30" customFormat="1">
      <c r="B73" s="71"/>
      <c r="C73" s="72"/>
      <c r="D73" s="73"/>
      <c r="E73" s="73"/>
      <c r="F73" s="73"/>
      <c r="G73" s="73"/>
      <c r="H73" s="73"/>
      <c r="I73" s="73"/>
      <c r="J73" s="73"/>
      <c r="K73" s="73"/>
      <c r="M73" s="73"/>
    </row>
    <row r="74" spans="2:13">
      <c r="B74" s="59" t="s">
        <v>37</v>
      </c>
      <c r="C74" s="60"/>
      <c r="D74" s="60"/>
      <c r="E74" s="60"/>
      <c r="F74" s="60"/>
      <c r="G74" s="60"/>
      <c r="H74" s="60"/>
      <c r="I74" s="60"/>
      <c r="J74" s="60"/>
      <c r="K74" s="60"/>
      <c r="M74" s="60"/>
    </row>
    <row r="75" spans="2:13" ht="30">
      <c r="B75" s="61" t="s">
        <v>64</v>
      </c>
      <c r="C75" s="62"/>
      <c r="D75" s="13" t="s">
        <v>29</v>
      </c>
      <c r="E75" s="13" t="s">
        <v>34</v>
      </c>
      <c r="F75" s="13" t="s">
        <v>33</v>
      </c>
      <c r="G75" s="13" t="s">
        <v>28</v>
      </c>
      <c r="H75" s="13" t="s">
        <v>27</v>
      </c>
      <c r="I75" s="15" t="s">
        <v>35</v>
      </c>
      <c r="J75" s="13" t="s">
        <v>41</v>
      </c>
      <c r="K75" s="13" t="s">
        <v>49</v>
      </c>
      <c r="M75" s="16" t="s">
        <v>44</v>
      </c>
    </row>
    <row r="76" spans="2:13" s="67" customFormat="1">
      <c r="B76" s="17" t="s">
        <v>16</v>
      </c>
      <c r="C76" s="18"/>
      <c r="D76" s="19">
        <v>3.5968721000000016E-2</v>
      </c>
      <c r="E76" s="19">
        <v>4.5062888000000009E-2</v>
      </c>
      <c r="F76" s="19">
        <v>3.7718664000000006E-2</v>
      </c>
      <c r="G76" s="19">
        <v>3.8363155000000003E-2</v>
      </c>
      <c r="H76" s="19">
        <v>4.5618784999999988E-2</v>
      </c>
      <c r="I76" s="20">
        <v>3.7631118000000005E-2</v>
      </c>
      <c r="J76" s="21">
        <f>I76/H76-1</f>
        <v>-0.1750960048585245</v>
      </c>
      <c r="K76" s="21">
        <f>I76/E76-1</f>
        <v>-0.16491996695817634</v>
      </c>
      <c r="M76" s="23">
        <v>0.15711342800000005</v>
      </c>
    </row>
    <row r="79" spans="2:13">
      <c r="B79" s="5" t="s">
        <v>38</v>
      </c>
    </row>
    <row r="80" spans="2:13" ht="30">
      <c r="B80" s="61" t="s">
        <v>64</v>
      </c>
      <c r="C80" s="62"/>
      <c r="D80" s="13" t="s">
        <v>29</v>
      </c>
      <c r="E80" s="13" t="s">
        <v>34</v>
      </c>
      <c r="F80" s="13" t="s">
        <v>33</v>
      </c>
      <c r="G80" s="13" t="s">
        <v>28</v>
      </c>
      <c r="H80" s="13" t="s">
        <v>27</v>
      </c>
      <c r="I80" s="15" t="s">
        <v>35</v>
      </c>
      <c r="J80" s="13" t="s">
        <v>41</v>
      </c>
      <c r="K80" s="13" t="s">
        <v>49</v>
      </c>
      <c r="M80" s="16" t="s">
        <v>44</v>
      </c>
    </row>
    <row r="81" spans="2:13" s="67" customFormat="1">
      <c r="B81" s="17" t="s">
        <v>17</v>
      </c>
      <c r="C81" s="18"/>
      <c r="D81" s="74">
        <v>3.0839632040000002</v>
      </c>
      <c r="E81" s="74">
        <v>3.4933943789999997</v>
      </c>
      <c r="F81" s="74">
        <v>3.3130000000000002</v>
      </c>
      <c r="G81" s="74">
        <v>4.219608</v>
      </c>
      <c r="H81" s="74">
        <v>3.3878416759999999</v>
      </c>
      <c r="I81" s="20">
        <v>3.492899524999999</v>
      </c>
      <c r="J81" s="91">
        <f t="shared" ref="J81:J84" si="12">I81/H81-1</f>
        <v>3.1010259347195923E-2</v>
      </c>
      <c r="K81" s="91">
        <f t="shared" ref="K81:K84" si="13">I81/E81-1</f>
        <v>-1.416542039958113E-4</v>
      </c>
      <c r="M81" s="23">
        <v>14.109965583000001</v>
      </c>
    </row>
    <row r="82" spans="2:13" s="67" customFormat="1" ht="30">
      <c r="B82" s="17" t="s">
        <v>48</v>
      </c>
      <c r="C82" s="18"/>
      <c r="D82" s="74">
        <v>2.850286154</v>
      </c>
      <c r="E82" s="74">
        <v>2.8596698500000004</v>
      </c>
      <c r="F82" s="74">
        <v>2.5720000000000001</v>
      </c>
      <c r="G82" s="74">
        <v>3.004467</v>
      </c>
      <c r="H82" s="74">
        <v>2.6214286499999999</v>
      </c>
      <c r="I82" s="20">
        <v>2.7432304599999995</v>
      </c>
      <c r="J82" s="91">
        <f t="shared" si="12"/>
        <v>4.6463904329419492E-2</v>
      </c>
      <c r="K82" s="91">
        <f t="shared" si="13"/>
        <v>-4.0717773766786758E-2</v>
      </c>
      <c r="M82" s="23">
        <v>11.286423004</v>
      </c>
    </row>
    <row r="83" spans="2:13" s="67" customFormat="1">
      <c r="B83" s="17" t="s">
        <v>18</v>
      </c>
      <c r="C83" s="18"/>
      <c r="D83" s="74">
        <v>0.39814250000000001</v>
      </c>
      <c r="E83" s="74">
        <v>0.41646830000000001</v>
      </c>
      <c r="F83" s="74">
        <v>0.46400000000000002</v>
      </c>
      <c r="G83" s="74">
        <v>0.446162</v>
      </c>
      <c r="H83" s="74">
        <v>0.35910545999999999</v>
      </c>
      <c r="I83" s="20">
        <v>0.37033714999999995</v>
      </c>
      <c r="J83" s="91">
        <f t="shared" si="12"/>
        <v>3.127685666489155E-2</v>
      </c>
      <c r="K83" s="91">
        <f t="shared" si="13"/>
        <v>-0.11076749418863352</v>
      </c>
      <c r="M83" s="23">
        <v>1.7247728</v>
      </c>
    </row>
    <row r="84" spans="2:13" s="67" customFormat="1" ht="30">
      <c r="B84" s="17" t="s">
        <v>48</v>
      </c>
      <c r="C84" s="18"/>
      <c r="D84" s="74">
        <v>0.15021879999999999</v>
      </c>
      <c r="E84" s="74">
        <v>0.1503854</v>
      </c>
      <c r="F84" s="74">
        <v>0.154</v>
      </c>
      <c r="G84" s="74">
        <v>0.14991399999999999</v>
      </c>
      <c r="H84" s="74">
        <v>0.15000041000000003</v>
      </c>
      <c r="I84" s="20">
        <v>0.15003084999999999</v>
      </c>
      <c r="J84" s="91">
        <f t="shared" si="12"/>
        <v>2.0293277865013337E-4</v>
      </c>
      <c r="K84" s="91">
        <f t="shared" si="13"/>
        <v>-2.3576091828063639E-3</v>
      </c>
      <c r="M84" s="23">
        <v>0.60451820000000001</v>
      </c>
    </row>
    <row r="87" spans="2:13">
      <c r="B87" s="59" t="s">
        <v>39</v>
      </c>
      <c r="C87" s="60"/>
      <c r="D87" s="60"/>
      <c r="E87" s="60"/>
      <c r="F87" s="60"/>
      <c r="G87" s="60"/>
      <c r="H87" s="60"/>
      <c r="I87" s="60"/>
      <c r="J87" s="60"/>
      <c r="K87" s="60"/>
      <c r="M87" s="60"/>
    </row>
    <row r="88" spans="2:13" ht="30">
      <c r="B88" s="61" t="s">
        <v>64</v>
      </c>
      <c r="C88" s="62"/>
      <c r="D88" s="13" t="s">
        <v>29</v>
      </c>
      <c r="E88" s="13" t="s">
        <v>34</v>
      </c>
      <c r="F88" s="13" t="s">
        <v>33</v>
      </c>
      <c r="G88" s="13" t="s">
        <v>28</v>
      </c>
      <c r="H88" s="13" t="s">
        <v>27</v>
      </c>
      <c r="I88" s="15" t="s">
        <v>35</v>
      </c>
      <c r="J88" s="13" t="s">
        <v>41</v>
      </c>
      <c r="K88" s="13" t="s">
        <v>49</v>
      </c>
      <c r="M88" s="16" t="s">
        <v>44</v>
      </c>
    </row>
    <row r="89" spans="2:13">
      <c r="B89" s="17" t="s">
        <v>19</v>
      </c>
      <c r="C89" s="18"/>
      <c r="D89" s="19">
        <v>1.0709054420000002</v>
      </c>
      <c r="E89" s="19">
        <v>1.1257620310000005</v>
      </c>
      <c r="F89" s="19">
        <v>1.0743696670000003</v>
      </c>
      <c r="G89" s="19">
        <v>0.95890024299999965</v>
      </c>
      <c r="H89" s="19">
        <v>0.99998766999999922</v>
      </c>
      <c r="I89" s="20">
        <v>0.98102773899999962</v>
      </c>
      <c r="J89" s="21">
        <f t="shared" ref="J89:J90" si="14">I89/H89-1</f>
        <v>-1.8960164778831334E-2</v>
      </c>
      <c r="K89" s="21">
        <f t="shared" ref="K89:K90" si="15">I89/E89-1</f>
        <v>-0.12856561867825222</v>
      </c>
      <c r="M89" s="23">
        <v>4.2299373830000002</v>
      </c>
    </row>
    <row r="90" spans="2:13" s="67" customFormat="1" ht="30">
      <c r="B90" s="17" t="s">
        <v>48</v>
      </c>
      <c r="C90" s="18"/>
      <c r="D90" s="74">
        <v>0.87394136100000053</v>
      </c>
      <c r="E90" s="74">
        <v>0.89567813000000063</v>
      </c>
      <c r="F90" s="74">
        <v>0.81911871500000022</v>
      </c>
      <c r="G90" s="74">
        <v>0.78921492499999979</v>
      </c>
      <c r="H90" s="74">
        <v>0.83378374899999941</v>
      </c>
      <c r="I90" s="20">
        <v>0.75525670899999975</v>
      </c>
      <c r="J90" s="91">
        <f t="shared" si="14"/>
        <v>-9.4181542989031919E-2</v>
      </c>
      <c r="K90" s="91">
        <f t="shared" si="15"/>
        <v>-0.15677665480120717</v>
      </c>
      <c r="M90" s="23">
        <v>3.3779531310000013</v>
      </c>
    </row>
    <row r="91" spans="2:13">
      <c r="B91" s="75"/>
      <c r="C91" s="14"/>
      <c r="D91" s="13"/>
      <c r="E91" s="13"/>
      <c r="F91" s="13"/>
      <c r="G91" s="13"/>
      <c r="H91" s="13"/>
      <c r="I91" s="13"/>
      <c r="J91" s="13"/>
      <c r="K91" s="13"/>
      <c r="M91" s="13"/>
    </row>
    <row r="92" spans="2:13">
      <c r="B92" s="75"/>
      <c r="C92" s="14"/>
      <c r="D92" s="13"/>
      <c r="E92" s="13"/>
      <c r="F92" s="13"/>
      <c r="G92" s="13"/>
      <c r="H92" s="13"/>
      <c r="I92" s="13"/>
      <c r="J92" s="13"/>
      <c r="K92" s="13"/>
      <c r="M92" s="13"/>
    </row>
    <row r="93" spans="2:13" ht="17.25">
      <c r="B93" s="10" t="s">
        <v>40</v>
      </c>
      <c r="C93" s="10"/>
      <c r="D93" s="60"/>
      <c r="E93" s="60"/>
      <c r="F93" s="60"/>
      <c r="G93" s="60"/>
      <c r="H93" s="60"/>
      <c r="I93" s="10"/>
      <c r="J93" s="60"/>
      <c r="K93" s="60"/>
      <c r="M93" s="60"/>
    </row>
    <row r="94" spans="2:13" ht="30">
      <c r="B94" s="61" t="s">
        <v>64</v>
      </c>
      <c r="C94" s="62"/>
      <c r="D94" s="13" t="s">
        <v>29</v>
      </c>
      <c r="E94" s="13" t="s">
        <v>34</v>
      </c>
      <c r="F94" s="13" t="s">
        <v>33</v>
      </c>
      <c r="G94" s="13" t="s">
        <v>28</v>
      </c>
      <c r="H94" s="13" t="s">
        <v>27</v>
      </c>
      <c r="I94" s="15" t="s">
        <v>35</v>
      </c>
      <c r="J94" s="13" t="s">
        <v>41</v>
      </c>
      <c r="K94" s="13" t="s">
        <v>49</v>
      </c>
      <c r="M94" s="16" t="s">
        <v>44</v>
      </c>
    </row>
    <row r="95" spans="2:13">
      <c r="B95" s="17" t="s">
        <v>20</v>
      </c>
      <c r="C95" s="18"/>
      <c r="D95" s="19">
        <v>0.29817887000000004</v>
      </c>
      <c r="E95" s="19">
        <v>0.36177767999999988</v>
      </c>
      <c r="F95" s="19">
        <v>0.34232183000000005</v>
      </c>
      <c r="G95" s="19">
        <v>0.31181044000000002</v>
      </c>
      <c r="H95" s="19">
        <v>0.33108892000000001</v>
      </c>
      <c r="I95" s="20">
        <v>0.36377273999999993</v>
      </c>
      <c r="J95" s="21">
        <f t="shared" ref="J95:J98" si="16">I95/H95-1</f>
        <v>9.8716139458849606E-2</v>
      </c>
      <c r="K95" s="21">
        <f t="shared" ref="K95:K98" si="17">I95/E95-1</f>
        <v>5.5146022275338602E-3</v>
      </c>
      <c r="M95" s="23">
        <v>1.31408882</v>
      </c>
    </row>
    <row r="96" spans="2:13">
      <c r="B96" s="17" t="s">
        <v>21</v>
      </c>
      <c r="C96" s="18"/>
      <c r="D96" s="19">
        <v>2.7447739999999998E-2</v>
      </c>
      <c r="E96" s="19">
        <v>3.4156970000000036E-2</v>
      </c>
      <c r="F96" s="19">
        <v>2.3830229999999994E-2</v>
      </c>
      <c r="G96" s="19">
        <v>2.1843230000000002E-2</v>
      </c>
      <c r="H96" s="19">
        <v>2.841088000000001E-2</v>
      </c>
      <c r="I96" s="20">
        <v>2.6255130000000047E-2</v>
      </c>
      <c r="J96" s="21">
        <f t="shared" si="16"/>
        <v>-7.5877621530905159E-2</v>
      </c>
      <c r="K96" s="21">
        <f t="shared" si="17"/>
        <v>-0.23133902099629977</v>
      </c>
      <c r="M96" s="23">
        <v>0.10727817000000005</v>
      </c>
    </row>
    <row r="97" spans="2:13">
      <c r="B97" s="17" t="s">
        <v>7</v>
      </c>
      <c r="C97" s="18"/>
      <c r="D97" s="19">
        <v>6.258569600000001E-2</v>
      </c>
      <c r="E97" s="19">
        <v>7.6769690000000002E-2</v>
      </c>
      <c r="F97" s="19">
        <v>7.8506759999999995E-2</v>
      </c>
      <c r="G97" s="19">
        <v>6.7038139999999927E-2</v>
      </c>
      <c r="H97" s="19">
        <v>7.0519759999999918E-2</v>
      </c>
      <c r="I97" s="20">
        <v>7.7997769999999939E-2</v>
      </c>
      <c r="J97" s="21">
        <f t="shared" si="16"/>
        <v>0.10604134217132932</v>
      </c>
      <c r="K97" s="21">
        <f t="shared" si="17"/>
        <v>1.5996938375027137E-2</v>
      </c>
      <c r="M97" s="23">
        <v>0.28490028599999995</v>
      </c>
    </row>
    <row r="98" spans="2:13">
      <c r="B98" s="17" t="s">
        <v>31</v>
      </c>
      <c r="C98" s="18"/>
      <c r="D98" s="19">
        <v>0.50362605763000001</v>
      </c>
      <c r="E98" s="19">
        <v>0.95</v>
      </c>
      <c r="F98" s="19">
        <v>1.0248242639999998</v>
      </c>
      <c r="G98" s="19">
        <v>0.82204619099999998</v>
      </c>
      <c r="H98" s="19">
        <v>0.46810774900000007</v>
      </c>
      <c r="I98" s="20">
        <v>0.95</v>
      </c>
      <c r="J98" s="21">
        <f t="shared" si="16"/>
        <v>1.0294472843687101</v>
      </c>
      <c r="K98" s="21">
        <f t="shared" si="17"/>
        <v>0</v>
      </c>
      <c r="M98" s="23">
        <v>3.3004965126299997</v>
      </c>
    </row>
    <row r="99" spans="2:13">
      <c r="B99" s="76"/>
      <c r="C99" s="18"/>
      <c r="D99" s="77"/>
      <c r="E99" s="77"/>
      <c r="F99" s="77"/>
      <c r="G99" s="77"/>
      <c r="H99" s="77"/>
      <c r="I99" s="77"/>
      <c r="J99" s="77"/>
      <c r="K99" s="77"/>
      <c r="L99" s="77"/>
      <c r="M99" s="77"/>
    </row>
    <row r="100" spans="2:13">
      <c r="B100" s="78" t="s">
        <v>57</v>
      </c>
      <c r="C100" s="18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2:13" ht="30">
      <c r="B101" s="61" t="s">
        <v>64</v>
      </c>
      <c r="C101" s="62"/>
      <c r="D101" s="13" t="s">
        <v>29</v>
      </c>
      <c r="E101" s="13" t="s">
        <v>34</v>
      </c>
      <c r="F101" s="13" t="s">
        <v>33</v>
      </c>
      <c r="G101" s="13" t="s">
        <v>28</v>
      </c>
      <c r="H101" s="13" t="s">
        <v>27</v>
      </c>
      <c r="I101" s="15" t="s">
        <v>35</v>
      </c>
      <c r="J101" s="13" t="s">
        <v>41</v>
      </c>
      <c r="K101" s="13" t="s">
        <v>49</v>
      </c>
      <c r="M101" s="16" t="s">
        <v>44</v>
      </c>
    </row>
    <row r="102" spans="2:13">
      <c r="B102" s="17" t="s">
        <v>58</v>
      </c>
      <c r="C102" s="14"/>
      <c r="D102" s="19">
        <v>1.129311832684722</v>
      </c>
      <c r="E102" s="19">
        <v>1.1287397296592077</v>
      </c>
      <c r="F102" s="19">
        <v>0.9134507046158401</v>
      </c>
      <c r="G102" s="19">
        <v>0.81226198593879995</v>
      </c>
      <c r="H102" s="19">
        <v>0.9617699162852239</v>
      </c>
      <c r="I102" s="20">
        <v>0.94016135556961467</v>
      </c>
      <c r="J102" s="21">
        <f t="shared" ref="J102" si="18">I102/H102-1</f>
        <v>-2.2467494927550846E-2</v>
      </c>
      <c r="K102" s="21">
        <f t="shared" ref="K102" si="19">I102/E102-1</f>
        <v>-0.1670698471352019</v>
      </c>
      <c r="M102" s="23">
        <v>3.9837642528985699</v>
      </c>
    </row>
    <row r="103" spans="2:13">
      <c r="B103" s="79" t="s">
        <v>59</v>
      </c>
      <c r="C103" s="14"/>
      <c r="D103" s="3"/>
      <c r="E103" s="80"/>
      <c r="F103" s="80"/>
      <c r="G103" s="80"/>
      <c r="H103" s="80"/>
      <c r="I103" s="80"/>
      <c r="J103" s="80"/>
      <c r="K103" s="80"/>
      <c r="M103" s="80"/>
    </row>
    <row r="104" spans="2:13">
      <c r="B104" s="75"/>
      <c r="C104" s="14"/>
      <c r="D104" s="3"/>
      <c r="E104" s="80"/>
      <c r="F104" s="80"/>
      <c r="G104" s="80"/>
      <c r="H104" s="80"/>
      <c r="I104" s="80"/>
      <c r="J104" s="80"/>
      <c r="K104" s="80"/>
      <c r="M104" s="80"/>
    </row>
    <row r="105" spans="2:13">
      <c r="B105" s="81" t="s">
        <v>22</v>
      </c>
      <c r="C105" s="60"/>
      <c r="D105" s="82"/>
      <c r="E105" s="60"/>
      <c r="F105" s="60"/>
      <c r="G105" s="60"/>
      <c r="H105" s="60"/>
      <c r="I105" s="60"/>
      <c r="J105" s="60"/>
      <c r="K105" s="60"/>
      <c r="M105" s="60"/>
    </row>
    <row r="106" spans="2:13" ht="30">
      <c r="B106" s="61" t="s">
        <v>64</v>
      </c>
      <c r="C106" s="62"/>
      <c r="D106" s="13" t="s">
        <v>29</v>
      </c>
      <c r="E106" s="13" t="s">
        <v>34</v>
      </c>
      <c r="F106" s="13" t="s">
        <v>33</v>
      </c>
      <c r="G106" s="13" t="s">
        <v>28</v>
      </c>
      <c r="H106" s="13" t="s">
        <v>27</v>
      </c>
      <c r="I106" s="15" t="s">
        <v>35</v>
      </c>
      <c r="J106" s="13" t="s">
        <v>41</v>
      </c>
      <c r="K106" s="13" t="s">
        <v>49</v>
      </c>
      <c r="M106" s="16" t="s">
        <v>44</v>
      </c>
    </row>
    <row r="107" spans="2:13" s="67" customFormat="1">
      <c r="B107" s="17" t="s">
        <v>23</v>
      </c>
      <c r="C107" s="18"/>
      <c r="D107" s="19">
        <v>0.26801597700000185</v>
      </c>
      <c r="E107" s="19">
        <v>0.25167183399999998</v>
      </c>
      <c r="F107" s="19">
        <v>0.17958508000000001</v>
      </c>
      <c r="G107" s="19">
        <v>0.11967580599999998</v>
      </c>
      <c r="H107" s="19">
        <v>0.13423109749999998</v>
      </c>
      <c r="I107" s="20">
        <v>0.12937865867661419</v>
      </c>
      <c r="J107" s="21">
        <f t="shared" ref="J107:J110" si="20">I107/H107-1</f>
        <v>-3.6149885635746948E-2</v>
      </c>
      <c r="K107" s="21">
        <f t="shared" ref="K107:K110" si="21">I107/E107-1</f>
        <v>-0.48592316978699257</v>
      </c>
      <c r="M107" s="23">
        <v>0.81894869700000184</v>
      </c>
    </row>
    <row r="108" spans="2:13" s="67" customFormat="1">
      <c r="B108" s="17" t="s">
        <v>12</v>
      </c>
      <c r="C108" s="18"/>
      <c r="D108" s="19">
        <v>2.6970035000000003E-2</v>
      </c>
      <c r="E108" s="19">
        <v>1.7176409999999996E-2</v>
      </c>
      <c r="F108" s="19">
        <v>2.0988507999999996E-2</v>
      </c>
      <c r="G108" s="19">
        <v>1.7673804000000001E-2</v>
      </c>
      <c r="H108" s="19">
        <v>1.7216739000000002E-2</v>
      </c>
      <c r="I108" s="20">
        <v>2.0870071000306845E-2</v>
      </c>
      <c r="J108" s="21">
        <f t="shared" si="20"/>
        <v>0.21219651411959273</v>
      </c>
      <c r="K108" s="21">
        <f t="shared" si="21"/>
        <v>0.21504266609302225</v>
      </c>
      <c r="M108" s="23">
        <v>8.2808756999999997E-2</v>
      </c>
    </row>
    <row r="109" spans="2:13" s="67" customFormat="1">
      <c r="B109" s="17" t="s">
        <v>24</v>
      </c>
      <c r="C109" s="18"/>
      <c r="D109" s="19">
        <v>9.4019611000000003E-2</v>
      </c>
      <c r="E109" s="19">
        <v>5.482571600000001E-2</v>
      </c>
      <c r="F109" s="19">
        <v>1.4575418E-2</v>
      </c>
      <c r="G109" s="19">
        <v>2.3546933999999999E-2</v>
      </c>
      <c r="H109" s="19">
        <v>2.0277940999999997E-2</v>
      </c>
      <c r="I109" s="20">
        <v>1.5954408999999999E-2</v>
      </c>
      <c r="J109" s="21">
        <f t="shared" si="20"/>
        <v>-0.21321356048920348</v>
      </c>
      <c r="K109" s="21">
        <f t="shared" si="21"/>
        <v>-0.70899770830170294</v>
      </c>
      <c r="M109" s="23">
        <v>0.186967679</v>
      </c>
    </row>
    <row r="110" spans="2:13" s="30" customFormat="1">
      <c r="B110" s="48" t="s">
        <v>8</v>
      </c>
      <c r="C110" s="18"/>
      <c r="D110" s="50">
        <v>0.38900562300000185</v>
      </c>
      <c r="E110" s="50">
        <v>0.32367395999999998</v>
      </c>
      <c r="F110" s="50">
        <v>0.215149006</v>
      </c>
      <c r="G110" s="50">
        <v>0.16089654399999997</v>
      </c>
      <c r="H110" s="50">
        <v>0.17172577749999998</v>
      </c>
      <c r="I110" s="51">
        <v>0.16620313867692105</v>
      </c>
      <c r="J110" s="63">
        <f t="shared" si="20"/>
        <v>-3.2159637903394711E-2</v>
      </c>
      <c r="K110" s="63">
        <f t="shared" si="21"/>
        <v>-0.48651062730866257</v>
      </c>
      <c r="M110" s="52">
        <v>1.0887251330000018</v>
      </c>
    </row>
    <row r="111" spans="2:13">
      <c r="E111" s="68"/>
      <c r="F111" s="68"/>
      <c r="G111" s="68"/>
      <c r="H111" s="68"/>
      <c r="I111" s="68"/>
      <c r="J111" s="68"/>
      <c r="K111" s="68"/>
      <c r="M111" s="68"/>
    </row>
    <row r="112" spans="2:13">
      <c r="B112" s="81" t="s">
        <v>26</v>
      </c>
      <c r="C112" s="60"/>
      <c r="D112" s="82"/>
      <c r="E112" s="60"/>
      <c r="F112" s="60"/>
      <c r="G112" s="60"/>
      <c r="H112" s="60"/>
      <c r="I112" s="60"/>
      <c r="J112" s="60"/>
      <c r="K112" s="60"/>
      <c r="M112" s="60"/>
    </row>
    <row r="113" spans="2:13" ht="30">
      <c r="B113" s="61" t="s">
        <v>64</v>
      </c>
      <c r="C113" s="62"/>
      <c r="D113" s="13" t="s">
        <v>29</v>
      </c>
      <c r="E113" s="13" t="s">
        <v>34</v>
      </c>
      <c r="F113" s="13" t="s">
        <v>33</v>
      </c>
      <c r="G113" s="13" t="s">
        <v>28</v>
      </c>
      <c r="H113" s="13" t="s">
        <v>27</v>
      </c>
      <c r="I113" s="15" t="s">
        <v>35</v>
      </c>
      <c r="J113" s="13" t="s">
        <v>41</v>
      </c>
      <c r="K113" s="13" t="s">
        <v>49</v>
      </c>
      <c r="M113" s="16" t="s">
        <v>44</v>
      </c>
    </row>
    <row r="114" spans="2:13" s="67" customFormat="1">
      <c r="B114" s="17" t="s">
        <v>25</v>
      </c>
      <c r="C114" s="18"/>
      <c r="D114" s="19">
        <v>0.29172109099999999</v>
      </c>
      <c r="E114" s="19">
        <v>0.26007285099999988</v>
      </c>
      <c r="F114" s="19">
        <v>0.2090512590000001</v>
      </c>
      <c r="G114" s="19">
        <v>0.16272906599999992</v>
      </c>
      <c r="H114" s="19">
        <v>0.22379983499999986</v>
      </c>
      <c r="I114" s="20">
        <v>0.23541635</v>
      </c>
      <c r="J114" s="21">
        <f>I114/H114-1</f>
        <v>5.1905824684813195E-2</v>
      </c>
      <c r="K114" s="21">
        <f>I114/E114-1</f>
        <v>-9.4806131840343033E-2</v>
      </c>
      <c r="M114" s="23">
        <v>0.923574267</v>
      </c>
    </row>
    <row r="116" spans="2:13" ht="17.25">
      <c r="B116" s="81" t="s">
        <v>32</v>
      </c>
      <c r="C116" s="60"/>
      <c r="D116" s="60"/>
      <c r="E116" s="60"/>
      <c r="F116" s="60"/>
      <c r="G116" s="60"/>
      <c r="H116" s="60"/>
      <c r="I116" s="60"/>
      <c r="J116" s="60"/>
      <c r="K116" s="60"/>
      <c r="M116" s="60"/>
    </row>
    <row r="117" spans="2:13" ht="30">
      <c r="B117" s="61" t="s">
        <v>64</v>
      </c>
      <c r="C117" s="62"/>
      <c r="D117" s="13" t="s">
        <v>29</v>
      </c>
      <c r="E117" s="13" t="s">
        <v>34</v>
      </c>
      <c r="F117" s="13" t="s">
        <v>33</v>
      </c>
      <c r="G117" s="13" t="s">
        <v>28</v>
      </c>
      <c r="H117" s="13" t="s">
        <v>27</v>
      </c>
      <c r="I117" s="15" t="s">
        <v>35</v>
      </c>
      <c r="J117" s="13" t="s">
        <v>41</v>
      </c>
      <c r="K117" s="13" t="s">
        <v>49</v>
      </c>
      <c r="M117" s="16" t="s">
        <v>44</v>
      </c>
    </row>
    <row r="118" spans="2:13" s="67" customFormat="1">
      <c r="B118" s="17" t="s">
        <v>23</v>
      </c>
      <c r="C118" s="18"/>
      <c r="D118" s="19">
        <v>0.24526955931791999</v>
      </c>
      <c r="E118" s="19">
        <v>0.25676524528055994</v>
      </c>
      <c r="F118" s="19">
        <v>0.23763830483032</v>
      </c>
      <c r="G118" s="19">
        <v>0.22830320762640002</v>
      </c>
      <c r="H118" s="19">
        <v>0.274778972079744</v>
      </c>
      <c r="I118" s="20">
        <v>0.26792171473396004</v>
      </c>
      <c r="J118" s="21">
        <f t="shared" ref="J118:J121" si="22">I118/H118-1</f>
        <v>-2.4955538969677393E-2</v>
      </c>
      <c r="K118" s="21">
        <f t="shared" ref="K118:K121" si="23">I118/E118-1</f>
        <v>4.3450076123852988E-2</v>
      </c>
      <c r="M118" s="23">
        <v>0.96797631705519993</v>
      </c>
    </row>
    <row r="119" spans="2:13" s="67" customFormat="1">
      <c r="B119" s="17" t="s">
        <v>12</v>
      </c>
      <c r="C119" s="18"/>
      <c r="D119" s="19">
        <v>0.10547154783879999</v>
      </c>
      <c r="E119" s="19">
        <v>0.12760794374968795</v>
      </c>
      <c r="F119" s="19">
        <v>0.10856564402023994</v>
      </c>
      <c r="G119" s="19">
        <v>0.10334396549096003</v>
      </c>
      <c r="H119" s="19">
        <v>0.11656358228064</v>
      </c>
      <c r="I119" s="20">
        <v>0.1103055685012</v>
      </c>
      <c r="J119" s="21">
        <f t="shared" si="22"/>
        <v>-5.3687555383920116E-2</v>
      </c>
      <c r="K119" s="21">
        <f t="shared" si="23"/>
        <v>-0.1355901109293618</v>
      </c>
      <c r="M119" s="23">
        <v>0.44498910109968792</v>
      </c>
    </row>
    <row r="120" spans="2:13" s="67" customFormat="1">
      <c r="B120" s="17" t="s">
        <v>13</v>
      </c>
      <c r="C120" s="18"/>
      <c r="D120" s="19">
        <v>8.2433088527999993E-2</v>
      </c>
      <c r="E120" s="19">
        <v>0.10191940084800001</v>
      </c>
      <c r="F120" s="19">
        <v>6.8586739136000011E-2</v>
      </c>
      <c r="G120" s="19">
        <v>7.3313167775999999E-2</v>
      </c>
      <c r="H120" s="19">
        <v>8.328039838399999E-2</v>
      </c>
      <c r="I120" s="20">
        <v>5.0636615914240006E-2</v>
      </c>
      <c r="J120" s="21">
        <f t="shared" si="22"/>
        <v>-0.3919743793640591</v>
      </c>
      <c r="K120" s="21">
        <f t="shared" si="23"/>
        <v>-0.50317000008900992</v>
      </c>
      <c r="M120" s="23">
        <v>0.32625239628800001</v>
      </c>
    </row>
    <row r="121" spans="2:13" s="71" customFormat="1">
      <c r="B121" s="48" t="s">
        <v>8</v>
      </c>
      <c r="C121" s="18"/>
      <c r="D121" s="50">
        <v>0.43317419568471993</v>
      </c>
      <c r="E121" s="50">
        <v>0.48629258987824786</v>
      </c>
      <c r="F121" s="50">
        <v>0.41479068798655994</v>
      </c>
      <c r="G121" s="50">
        <v>0.40496034089336003</v>
      </c>
      <c r="H121" s="50">
        <v>0.47462295274438399</v>
      </c>
      <c r="I121" s="51">
        <v>0.42886389914940004</v>
      </c>
      <c r="J121" s="63">
        <f t="shared" si="22"/>
        <v>-9.6411379454773738E-2</v>
      </c>
      <c r="K121" s="63">
        <f t="shared" si="23"/>
        <v>-0.11809493281241679</v>
      </c>
      <c r="M121" s="52">
        <v>1.7392178144428878</v>
      </c>
    </row>
    <row r="122" spans="2:13">
      <c r="B122" s="18"/>
      <c r="C122" s="18"/>
      <c r="D122" s="40"/>
      <c r="E122" s="40"/>
      <c r="F122" s="40"/>
      <c r="G122" s="40"/>
      <c r="H122" s="40"/>
      <c r="I122" s="40"/>
      <c r="J122" s="40"/>
      <c r="K122" s="40"/>
      <c r="M122" s="40"/>
    </row>
    <row r="123" spans="2:13">
      <c r="B123" s="18"/>
      <c r="C123" s="18"/>
      <c r="D123" s="40"/>
      <c r="E123" s="40"/>
      <c r="F123" s="40"/>
      <c r="G123" s="40"/>
      <c r="H123" s="40"/>
      <c r="I123" s="40"/>
      <c r="J123" s="40"/>
      <c r="K123" s="40"/>
      <c r="M123" s="40"/>
    </row>
    <row r="124" spans="2:13">
      <c r="B124" s="83" t="s">
        <v>72</v>
      </c>
      <c r="C124" s="39"/>
      <c r="D124" s="40"/>
      <c r="E124" s="40"/>
      <c r="F124" s="40"/>
      <c r="G124" s="40"/>
      <c r="H124" s="40"/>
      <c r="I124" s="40"/>
      <c r="J124" s="40"/>
      <c r="K124" s="40"/>
      <c r="M124" s="40"/>
    </row>
    <row r="125" spans="2:13" ht="15.75">
      <c r="B125" s="83" t="s">
        <v>73</v>
      </c>
      <c r="C125" s="84"/>
      <c r="D125" s="84"/>
      <c r="E125" s="84"/>
      <c r="F125" s="84"/>
      <c r="G125" s="84"/>
      <c r="H125" s="84"/>
      <c r="I125" s="84"/>
      <c r="J125" s="84"/>
      <c r="K125" s="84"/>
      <c r="M125" s="84"/>
    </row>
    <row r="126" spans="2:13">
      <c r="B126" s="83" t="s">
        <v>74</v>
      </c>
      <c r="C126" s="83"/>
      <c r="D126" s="83"/>
      <c r="E126" s="83"/>
      <c r="F126" s="83"/>
      <c r="G126" s="83"/>
      <c r="H126" s="83"/>
      <c r="I126" s="83"/>
      <c r="J126" s="83"/>
      <c r="K126" s="83"/>
      <c r="M126" s="83"/>
    </row>
    <row r="127" spans="2:13">
      <c r="B127" s="83" t="s">
        <v>75</v>
      </c>
      <c r="C127" s="83"/>
      <c r="D127" s="83"/>
      <c r="E127" s="83"/>
      <c r="F127" s="83"/>
      <c r="G127" s="83"/>
      <c r="H127" s="83"/>
      <c r="I127" s="83"/>
      <c r="J127" s="83"/>
      <c r="K127" s="83"/>
      <c r="M127" s="83"/>
    </row>
    <row r="128" spans="2:13" s="47" customFormat="1">
      <c r="B128" s="83" t="s">
        <v>76</v>
      </c>
      <c r="C128" s="85"/>
    </row>
    <row r="129" spans="2:3" s="47" customFormat="1">
      <c r="B129" s="83" t="s">
        <v>77</v>
      </c>
      <c r="C129" s="85"/>
    </row>
    <row r="130" spans="2:3" s="47" customFormat="1" ht="12.75">
      <c r="B130" s="86"/>
      <c r="C130" s="85"/>
    </row>
    <row r="131" spans="2:3" s="89" customFormat="1">
      <c r="B131" s="87"/>
      <c r="C131" s="88"/>
    </row>
  </sheetData>
  <pageMargins left="0.35433070866141736" right="0.27559055118110237" top="0.51181102362204722" bottom="0.27559055118110237" header="0.59055118110236227" footer="0.51181102362204722"/>
  <pageSetup paperSize="9" scale="4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4"/>
  <sheetViews>
    <sheetView zoomScaleNormal="100" workbookViewId="0"/>
  </sheetViews>
  <sheetFormatPr defaultRowHeight="15"/>
  <cols>
    <col min="1" max="1" width="3.42578125" style="1" customWidth="1"/>
    <col min="2" max="2" width="74.85546875" style="1" customWidth="1"/>
    <col min="3" max="3" width="10" style="1" customWidth="1"/>
    <col min="4" max="16384" width="9.140625" style="1"/>
  </cols>
  <sheetData>
    <row r="2" spans="2:3" ht="15.75">
      <c r="B2" s="94" t="s">
        <v>55</v>
      </c>
      <c r="C2" s="92"/>
    </row>
    <row r="3" spans="2:3">
      <c r="B3" s="92"/>
      <c r="C3" s="96" t="s">
        <v>60</v>
      </c>
    </row>
    <row r="4" spans="2:3">
      <c r="B4" s="93" t="s">
        <v>10</v>
      </c>
      <c r="C4" s="97">
        <v>12.4</v>
      </c>
    </row>
    <row r="5" spans="2:3">
      <c r="B5" s="93" t="s">
        <v>11</v>
      </c>
      <c r="C5" s="97">
        <v>3.5</v>
      </c>
    </row>
    <row r="6" spans="2:3">
      <c r="B6" s="93" t="s">
        <v>51</v>
      </c>
      <c r="C6" s="97">
        <v>2</v>
      </c>
    </row>
    <row r="7" spans="2:3">
      <c r="B7" s="93" t="s">
        <v>70</v>
      </c>
      <c r="C7" s="97">
        <v>1.5</v>
      </c>
    </row>
    <row r="8" spans="2:3" ht="30">
      <c r="B8" s="93" t="s">
        <v>43</v>
      </c>
      <c r="C8" s="97">
        <v>0.34</v>
      </c>
    </row>
    <row r="9" spans="2:3" ht="30">
      <c r="B9" s="93" t="s">
        <v>42</v>
      </c>
      <c r="C9" s="97">
        <v>0.77</v>
      </c>
    </row>
    <row r="10" spans="2:3" ht="15.75" thickBot="1">
      <c r="B10" s="95" t="s">
        <v>52</v>
      </c>
      <c r="C10" s="98">
        <v>17.009999999999998</v>
      </c>
    </row>
    <row r="11" spans="2:3">
      <c r="B11" s="92"/>
      <c r="C11" s="99"/>
    </row>
    <row r="12" spans="2:3" ht="15.75">
      <c r="B12" s="94" t="s">
        <v>53</v>
      </c>
      <c r="C12" s="99"/>
    </row>
    <row r="13" spans="2:3">
      <c r="B13" s="92"/>
      <c r="C13" s="99" t="s">
        <v>60</v>
      </c>
    </row>
    <row r="14" spans="2:3">
      <c r="B14" s="93" t="s">
        <v>38</v>
      </c>
      <c r="C14" s="97"/>
    </row>
    <row r="15" spans="2:3">
      <c r="B15" s="93" t="s">
        <v>61</v>
      </c>
      <c r="C15" s="97">
        <v>14</v>
      </c>
    </row>
    <row r="16" spans="2:3">
      <c r="B16" s="93" t="s">
        <v>62</v>
      </c>
      <c r="C16" s="97">
        <v>1.7</v>
      </c>
    </row>
    <row r="17" spans="2:3">
      <c r="B17" s="92"/>
      <c r="C17" s="99"/>
    </row>
    <row r="18" spans="2:3" ht="15.75">
      <c r="B18" s="94" t="s">
        <v>54</v>
      </c>
      <c r="C18" s="99"/>
    </row>
    <row r="19" spans="2:3">
      <c r="B19" s="92"/>
      <c r="C19" s="99" t="s">
        <v>60</v>
      </c>
    </row>
    <row r="20" spans="2:3">
      <c r="B20" s="93" t="s">
        <v>10</v>
      </c>
      <c r="C20" s="97">
        <v>2.4</v>
      </c>
    </row>
    <row r="21" spans="2:3">
      <c r="B21" s="93" t="s">
        <v>39</v>
      </c>
      <c r="C21" s="97">
        <v>4.66</v>
      </c>
    </row>
    <row r="23" spans="2:3" s="96" customFormat="1"/>
    <row r="24" spans="2:3" ht="53.25">
      <c r="B24" s="10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опер. рез-ты</vt:lpstr>
      <vt:lpstr>Производственные мощности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 Сергей Владимирович</dc:creator>
  <cp:lastModifiedBy>pavlov_sv</cp:lastModifiedBy>
  <dcterms:created xsi:type="dcterms:W3CDTF">2013-01-28T07:57:14Z</dcterms:created>
  <dcterms:modified xsi:type="dcterms:W3CDTF">2013-07-18T07:17:49Z</dcterms:modified>
</cp:coreProperties>
</file>