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075"/>
  </bookViews>
  <sheets>
    <sheet name="Q4 2013 and 12M 2013 results" sheetId="4" r:id="rId1"/>
    <sheet name="Capacities" sheetId="5" r:id="rId2"/>
  </sheets>
  <externalReferences>
    <externalReference r:id="rId3"/>
    <externalReference r:id="rId4"/>
    <externalReference r:id="rId5"/>
    <externalReference r:id="rId6"/>
    <externalReference r:id="rId7"/>
    <externalReference r:id="rId8"/>
    <externalReference r:id="rId9"/>
  </externalReferences>
  <definedNames>
    <definedName name="_1Модуль82_.Макрос33">#N/A</definedName>
    <definedName name="_2Модуль82_.Макрос33">[0]!_2Модуль82_.Макрос33</definedName>
    <definedName name="_xlnm._FilterDatabase" localSheetId="1" hidden="1">#REF!</definedName>
    <definedName name="_xlnm._FilterDatabase" hidden="1">#REF!</definedName>
    <definedName name="a">#REF!</definedName>
    <definedName name="b">#REF!</definedName>
    <definedName name="Cырой_известняк">#REF!</definedName>
    <definedName name="D">[1]Факт!#REF!</definedName>
    <definedName name="ddd">#N/A</definedName>
    <definedName name="ddd_12">#N/A</definedName>
    <definedName name="ddd_13">#N/A</definedName>
    <definedName name="ddd_9">#N/A</definedName>
    <definedName name="dn">[1]Тепло!$G$8</definedName>
    <definedName name="dni">'[1]#ССЫЛКА'!$G$6</definedName>
    <definedName name="dni_koks">'[1]#ССЫЛКА'!$J$242</definedName>
    <definedName name="dni_koks_1">'[1]#ССЫЛКА'!$K$242</definedName>
    <definedName name="el">'[1]#ССЫЛКА'!$H$41</definedName>
    <definedName name="Excel_BuiltIn_Print_Area_4">[2]Ф1!#REF!</definedName>
    <definedName name="f">#REF!</definedName>
    <definedName name="hour">[1]Тепло!$G$9</definedName>
    <definedName name="HTML_CodePage" hidden="1">1251</definedName>
    <definedName name="HTML_Control" hidden="1">{"'ПоказПроМес'!$A$1:$M$37"}</definedName>
    <definedName name="HTML_Description" hidden="1">""</definedName>
    <definedName name="HTML_Email" hidden="1">""</definedName>
    <definedName name="HTML_Header" hidden="1">"Производство за Месяц"</definedName>
    <definedName name="HTML_LastUpdate" hidden="1">"15.08.00"</definedName>
    <definedName name="HTML_LineAfter" hidden="1">FALSE</definedName>
    <definedName name="HTML_LineBefore" hidden="1">FALSE</definedName>
    <definedName name="HTML_Name" hidden="1">"Щепкин"</definedName>
    <definedName name="HTML_OBDlg2" hidden="1">TRUE</definedName>
    <definedName name="HTML_OBDlg4" hidden="1">TRUE</definedName>
    <definedName name="HTML_OS" hidden="1">0</definedName>
    <definedName name="HTML_PathFile" hidden="1">"C:\Мои документы\HTML\MyHTML.htm"</definedName>
    <definedName name="HTML_Title" hidden="1">"a3_Pokazateli"</definedName>
    <definedName name="i">#REF!</definedName>
    <definedName name="koks">'[1]#ССЫЛКА'!$H$235</definedName>
    <definedName name="kv">'[1]#ССЫЛКА'!$F$5</definedName>
    <definedName name="kvart">[1]Тепло!$F$6</definedName>
    <definedName name="mm">#REF!</definedName>
    <definedName name="month">[1]Тепло!$E$6</definedName>
    <definedName name="nn">#REF!</definedName>
    <definedName name="No_МесНачКвартал">CHOOSE(No_Квартал,1,4,7,10)</definedName>
    <definedName name="norma">'[1]#ССЫЛКА'!$N$41</definedName>
    <definedName name="num">'[1]#ССЫЛКА'!$E$5</definedName>
    <definedName name="o">#REF!</definedName>
    <definedName name="p">#REF!</definedName>
    <definedName name="pr">'[1]#ССЫЛКА'!$K$41</definedName>
    <definedName name="q">#REF!</definedName>
    <definedName name="qq">#REF!</definedName>
    <definedName name="Romul_Квартал">CHOOSE(No_Квартал,"I","II","III","IV")</definedName>
    <definedName name="rr">#REF!</definedName>
    <definedName name="s">'[1]#ССЫЛКА'!#REF!</definedName>
    <definedName name="ss">#REF!</definedName>
    <definedName name="sum">'[1]#ССЫЛКА'!$K$271</definedName>
    <definedName name="t">#REF!</definedName>
    <definedName name="u">#REF!</definedName>
    <definedName name="uu">#REF!</definedName>
    <definedName name="w">#REF!</definedName>
    <definedName name="ww">#REF!</definedName>
    <definedName name="xx">#REF!</definedName>
    <definedName name="y">#REF!</definedName>
    <definedName name="year">[1]Тепло!$G$6</definedName>
    <definedName name="yy">#REF!</definedName>
    <definedName name="zz">#REF!</definedName>
    <definedName name="А">[3]Баланс!$A$4:$M$115</definedName>
    <definedName name="А1">[3]Производство!$A$17:$H$40</definedName>
    <definedName name="А11">[4]КалькуляцияТСЦ!$A$2:$I$41</definedName>
    <definedName name="А12">[4]КалькуляцияТСЦ!$A$43:$I$66</definedName>
    <definedName name="А13">[4]КалькуляцияЖДЦ!$A$2:$I$47</definedName>
    <definedName name="А14">[4]КалькуляцияЖДЦ!$A$49:$I$93</definedName>
    <definedName name="А15">[4]КалькуляцияРСЦ!$A$2:$I$34</definedName>
    <definedName name="а17">[4]КалькуляцияЦТТ!$A$44:$G$56</definedName>
    <definedName name="А3">[4]КалькуляцияДОФ!$A$2:$I$50</definedName>
    <definedName name="А39">#REF!</definedName>
    <definedName name="А4">[4]КалькуляцияДОФ!$A$51:$I$80</definedName>
    <definedName name="А5">[4]КалькуляцияРудник!$A$3:$H$60</definedName>
    <definedName name="А6">[4]КалькуляцияРудник!$A$62:$I$107</definedName>
    <definedName name="А7">[4]КалькуляцияОбщезав.!$A$2:$H$53</definedName>
    <definedName name="А8">[4]КалькуляцияЦТТ!$A$2:$H$41</definedName>
    <definedName name="АА">[3]Баланс!$A$3:$M$115</definedName>
    <definedName name="АА1">[3]Производство!$A$3:$I$40</definedName>
    <definedName name="аап">#REF!</definedName>
    <definedName name="абв">[5]Баланс!$A$4:$M$115</definedName>
    <definedName name="Агригированный_баланс">[3]Баланс!$A$143:$J$177</definedName>
    <definedName name="аин">#REF!</definedName>
    <definedName name="александр">#N/A</definedName>
    <definedName name="александр1">#N/A</definedName>
    <definedName name="ан">#N/A</definedName>
    <definedName name="ан_12">#N/A</definedName>
    <definedName name="ан_13">#N/A</definedName>
    <definedName name="ан_9">#N/A</definedName>
    <definedName name="анализ">#N/A</definedName>
    <definedName name="анализ_1">#N/A</definedName>
    <definedName name="анализ_12">#N/A</definedName>
    <definedName name="анализ_13">#N/A</definedName>
    <definedName name="анализ_9">#N/A</definedName>
    <definedName name="Анализ_статей_баланса">[3]Баланс!#REF!</definedName>
    <definedName name="анализ2007">#N/A</definedName>
    <definedName name="Аналитический_баланс">[3]Баланс!$A$181:$J$194</definedName>
    <definedName name="апддлд">#N/A</definedName>
    <definedName name="апраа">#N/A</definedName>
    <definedName name="араврпр">#N/A</definedName>
    <definedName name="арапрар">#N/A</definedName>
    <definedName name="арпрар">#N/A</definedName>
    <definedName name="арпрпро">#N/A</definedName>
    <definedName name="арраава">#N/A</definedName>
    <definedName name="аррарар">#N/A</definedName>
    <definedName name="Б">[3]Баланс!$A$120:$M$139</definedName>
    <definedName name="б12">'[4]Общие показатели'!$A$2:$H$33</definedName>
    <definedName name="б2">#REF!</definedName>
    <definedName name="БДДС1">#N/A</definedName>
    <definedName name="бр">#REF!</definedName>
    <definedName name="бр1">#REF!</definedName>
    <definedName name="бр10">#REF!</definedName>
    <definedName name="бр11">#REF!</definedName>
    <definedName name="бр12">#REF!</definedName>
    <definedName name="бр2">#REF!</definedName>
    <definedName name="бр3">#REF!</definedName>
    <definedName name="бр4">#REF!</definedName>
    <definedName name="бр5">#REF!</definedName>
    <definedName name="бр6">#REF!</definedName>
    <definedName name="бр7">#REF!</definedName>
    <definedName name="бр8">#REF!</definedName>
    <definedName name="бр9">#REF!</definedName>
    <definedName name="бтббьбюь">#N/A</definedName>
    <definedName name="бтбтбти">#N/A</definedName>
    <definedName name="бю">#N/A</definedName>
    <definedName name="В">[3]Баланс!$A$143:$M$177</definedName>
    <definedName name="В1">#REF!</definedName>
    <definedName name="ваавава">#N/A</definedName>
    <definedName name="ваавва">#N/A</definedName>
    <definedName name="вааыва">#N/A</definedName>
    <definedName name="вавав">#N/A</definedName>
    <definedName name="вап">#N/A</definedName>
    <definedName name="вапвапавп">#N/A</definedName>
    <definedName name="витя">#REF!</definedName>
    <definedName name="впавыпвпп">#N/A</definedName>
    <definedName name="впвпвапапра">#N/A</definedName>
    <definedName name="Вскрыша">#REF!</definedName>
    <definedName name="Г">[3]Баланс!$A$181:$M$209</definedName>
    <definedName name="Г1">'[4]Калькуляция по цехам'!$A$1:$H$16</definedName>
    <definedName name="галина">#REF!</definedName>
    <definedName name="галя">#REF!</definedName>
    <definedName name="Год1">#REF!</definedName>
    <definedName name="Год1П">#REF!</definedName>
    <definedName name="Год2">#REF!</definedName>
    <definedName name="год21">#N/A</definedName>
    <definedName name="год21_12">#N/A</definedName>
    <definedName name="год21_13">#N/A</definedName>
    <definedName name="год21_9">#N/A</definedName>
    <definedName name="Год3">#REF!</definedName>
    <definedName name="Д">[3]Баланс!#REF!</definedName>
    <definedName name="Дата">#REF!</definedName>
    <definedName name="датаП">#REF!</definedName>
    <definedName name="дждэж">#N/A</definedName>
    <definedName name="джл">#N/A</definedName>
    <definedName name="Диагр2">#N/A</definedName>
    <definedName name="диаграмма2">#N/A</definedName>
    <definedName name="ДинРеализации">[3]Реализация!$A$73:$J$91</definedName>
    <definedName name="долджлож">#N/A</definedName>
    <definedName name="долдолжлож">#N/A</definedName>
    <definedName name="долрдл">#N/A</definedName>
    <definedName name="Долровской">#N/A</definedName>
    <definedName name="Долровской_12">#N/A</definedName>
    <definedName name="Долровской_13">#N/A</definedName>
    <definedName name="Долровской_9">#N/A</definedName>
    <definedName name="доолджшж">#N/A</definedName>
    <definedName name="Доровской">#N/A</definedName>
    <definedName name="Доровской_12">#N/A</definedName>
    <definedName name="Доровской_13">#N/A</definedName>
    <definedName name="Доровской_9">#N/A</definedName>
    <definedName name="ДОФ">#REF!</definedName>
    <definedName name="Е">[3]Баланс!#REF!</definedName>
    <definedName name="екенкуен">#N/A</definedName>
    <definedName name="еккек">#N/A</definedName>
    <definedName name="екккек">#N/A</definedName>
    <definedName name="Ж">[3]Баланс!#REF!</definedName>
    <definedName name="жжджлдж">#N/A</definedName>
    <definedName name="жждэдлэлдэ">#N/A</definedName>
    <definedName name="жжлджддлж">#N/A</definedName>
    <definedName name="жжэждэлд">#N/A</definedName>
    <definedName name="Жил">#N/A</definedName>
    <definedName name="жк">#REF!</definedName>
    <definedName name="жк1">#REF!</definedName>
    <definedName name="жк10">#REF!</definedName>
    <definedName name="жк11">#REF!</definedName>
    <definedName name="жк12">#REF!</definedName>
    <definedName name="жк2">#REF!</definedName>
    <definedName name="жк3">#REF!</definedName>
    <definedName name="жк4">#REF!</definedName>
    <definedName name="жк5">#REF!</definedName>
    <definedName name="жк6">#REF!</definedName>
    <definedName name="жк7">#REF!</definedName>
    <definedName name="жк8">#REF!</definedName>
    <definedName name="жк9">#REF!</definedName>
    <definedName name="жлжжэжд">#N/A</definedName>
    <definedName name="жлолоз">#N/A</definedName>
    <definedName name="З">[3]Баланс!#REF!</definedName>
    <definedName name="_xlnm.Print_Titles">[6]INPUT!$A$1:$E$65536,[6]INPUT!$A$1:$IV$2</definedName>
    <definedName name="кбог">#REF!</definedName>
    <definedName name="кв2ф">#N/A</definedName>
    <definedName name="кв2ф_12">#N/A</definedName>
    <definedName name="кв2ф_13">#N/A</definedName>
    <definedName name="кв2ф_9">#N/A</definedName>
    <definedName name="кеекке">#N/A</definedName>
    <definedName name="кекенук">#N/A</definedName>
    <definedName name="ккв">#REF!</definedName>
    <definedName name="кокос">'[1]#ССЫЛКА'!$C$9</definedName>
    <definedName name="кокс">'[1]#ССЫЛКА'!$C$9</definedName>
    <definedName name="КолА76">#REF!</definedName>
    <definedName name="КолА761">#REF!</definedName>
    <definedName name="КолА761П">#REF!</definedName>
    <definedName name="КолА762">#REF!</definedName>
    <definedName name="КолА763">#REF!</definedName>
    <definedName name="КолА76П">#REF!</definedName>
    <definedName name="КолА92">#REF!</definedName>
    <definedName name="КолА921">#REF!</definedName>
    <definedName name="КолА921П">#REF!</definedName>
    <definedName name="КолА922">#REF!</definedName>
    <definedName name="КолА923">#REF!</definedName>
    <definedName name="КолА92П">#REF!</definedName>
    <definedName name="КолА95">#REF!</definedName>
    <definedName name="КолА951">#REF!</definedName>
    <definedName name="КолА951П">#REF!</definedName>
    <definedName name="КолА952">#REF!</definedName>
    <definedName name="КолА953">#REF!</definedName>
    <definedName name="КолА95П">#REF!</definedName>
    <definedName name="КолГаз">#REF!</definedName>
    <definedName name="КолГаз1">#REF!</definedName>
    <definedName name="КолГаз1П">#REF!</definedName>
    <definedName name="КолГаз2">#REF!</definedName>
    <definedName name="КолГаз3">#REF!</definedName>
    <definedName name="КолГазП">#REF!</definedName>
    <definedName name="КолДиз">#REF!</definedName>
    <definedName name="КолДиз1">#REF!</definedName>
    <definedName name="КолДиз1П">#REF!</definedName>
    <definedName name="КолДиз2">#REF!</definedName>
    <definedName name="КолДиз3">#REF!</definedName>
    <definedName name="КолДизП">#REF!</definedName>
    <definedName name="КолМазут">#REF!</definedName>
    <definedName name="КолМазут1">#REF!</definedName>
    <definedName name="КолМазут1П">#REF!</definedName>
    <definedName name="КолМазут2">#REF!</definedName>
    <definedName name="КолМазут3">#REF!</definedName>
    <definedName name="КолМазутП">#REF!</definedName>
    <definedName name="л">#N/A</definedName>
    <definedName name="Лаборатория_КИП___РИП__и__метрологии">#REF!</definedName>
    <definedName name="лджжллж">#N/A</definedName>
    <definedName name="лдэджэджэжзэ">#N/A</definedName>
    <definedName name="лдэдэжэ">#N/A</definedName>
    <definedName name="лена">#REF!</definedName>
    <definedName name="Ликвидность_и_устойчивость">[3]Баланс!#REF!</definedName>
    <definedName name="ЛИСТ">#N/A</definedName>
    <definedName name="люда">#REF!</definedName>
    <definedName name="М27">#N/A</definedName>
    <definedName name="Макрос1">#N/A</definedName>
    <definedName name="Макрос1_12">#N/A</definedName>
    <definedName name="Макрос1_13">#N/A</definedName>
    <definedName name="Макрос1_9">#N/A</definedName>
    <definedName name="макрос100">#N/A</definedName>
    <definedName name="макрос101">#N/A</definedName>
    <definedName name="макрос102">#N/A</definedName>
    <definedName name="Макрос12">#N/A</definedName>
    <definedName name="Макрос13">#N/A</definedName>
    <definedName name="Макрос14">#N/A</definedName>
    <definedName name="Макрос15">#N/A</definedName>
    <definedName name="Макрос17">#N/A</definedName>
    <definedName name="Макрос18">#N/A</definedName>
    <definedName name="Макрос19">#N/A</definedName>
    <definedName name="Макрос2">#N/A</definedName>
    <definedName name="Макрос20">#N/A</definedName>
    <definedName name="макрос209">#N/A</definedName>
    <definedName name="макрос210">#N/A</definedName>
    <definedName name="Макрос22">#N/A</definedName>
    <definedName name="Макрос23">#N/A</definedName>
    <definedName name="Макрос24">#N/A</definedName>
    <definedName name="Макрос25">#N/A</definedName>
    <definedName name="Макрос26">#N/A</definedName>
    <definedName name="Макрос27">#N/A</definedName>
    <definedName name="Макрос29">#N/A</definedName>
    <definedName name="Макрос3">#N/A</definedName>
    <definedName name="Макрос3_12">#N/A</definedName>
    <definedName name="Макрос3_13">#N/A</definedName>
    <definedName name="Макрос3_9">#N/A</definedName>
    <definedName name="Макрос3312">#N/A</definedName>
    <definedName name="Макрос37">#N/A</definedName>
    <definedName name="Макрос39">#N/A</definedName>
    <definedName name="Макрос4">#N/A</definedName>
    <definedName name="Макрос4002">#N/A</definedName>
    <definedName name="Макрос46">#N/A</definedName>
    <definedName name="Макрос5">#N/A</definedName>
    <definedName name="Макрос50">#N/A</definedName>
    <definedName name="Макрос55">#N/A</definedName>
    <definedName name="Макрос6">#N/A</definedName>
    <definedName name="Макрос6_12">#N/A</definedName>
    <definedName name="Макрос6_13">#N/A</definedName>
    <definedName name="Макрос6_9">#N/A</definedName>
    <definedName name="Макрос80">#N/A</definedName>
    <definedName name="маррапра">#N/A</definedName>
    <definedName name="Мес1">#REF!</definedName>
    <definedName name="Мес1П">#REF!</definedName>
    <definedName name="Мес2">#REF!</definedName>
    <definedName name="Мес3">#REF!</definedName>
    <definedName name="МодНакБМА.Макрос19">#N/A</definedName>
    <definedName name="Модуль5.Макрос33">#N/A</definedName>
    <definedName name="Модуль6.Макрос33">#N/A</definedName>
    <definedName name="Модуль7.Макрос33">#N/A</definedName>
    <definedName name="Модуль82.Макрос33">#N/A</definedName>
    <definedName name="Модуль86.Макрос33">#N/A</definedName>
    <definedName name="Модуль87.Макрос33">#N/A</definedName>
    <definedName name="н">#N/A</definedName>
    <definedName name="н_12">#N/A</definedName>
    <definedName name="н_13">#N/A</definedName>
    <definedName name="н_9">#N/A</definedName>
    <definedName name="НаимЦеха">#REF!</definedName>
    <definedName name="НаимЦеха1">#REF!</definedName>
    <definedName name="НаимЦеха1П">#REF!</definedName>
    <definedName name="НаимЦехаП">#REF!</definedName>
    <definedName name="НаПериод">"на "&amp;Год&amp;" год"</definedName>
    <definedName name="_xlnm.Print_Area">#REF!</definedName>
    <definedName name="Оборачиваемость_и_рентабельность">[3]Баланс!#REF!</definedName>
    <definedName name="Общезаводские">[4]КалькуляцияОбщезав.!$A$2:$F$53</definedName>
    <definedName name="ож.год">#N/A</definedName>
    <definedName name="ож.год_12">#N/A</definedName>
    <definedName name="ож.год_13">#N/A</definedName>
    <definedName name="ож.год_9">#N/A</definedName>
    <definedName name="ожлдждлд">#N/A</definedName>
    <definedName name="олд">#N/A</definedName>
    <definedName name="олджжлож">#N/A</definedName>
    <definedName name="олег">#REF!</definedName>
    <definedName name="оплата">#N/A</definedName>
    <definedName name="оплата_12">#N/A</definedName>
    <definedName name="оплата_13">#N/A</definedName>
    <definedName name="оплата_9">#N/A</definedName>
    <definedName name="орллдд">#N/A</definedName>
    <definedName name="откРПиТП">#N/A</definedName>
    <definedName name="откРПиТП_12">#N/A</definedName>
    <definedName name="откРПиТП_13">#N/A</definedName>
    <definedName name="откРПиТП_9">#N/A</definedName>
    <definedName name="отмена">#N/A</definedName>
    <definedName name="паолапо">#N/A</definedName>
    <definedName name="паороллл">#N/A</definedName>
    <definedName name="папаполрлр">#N/A</definedName>
    <definedName name="парр">#N/A</definedName>
    <definedName name="Перевозки_ЖДЦ">#REF!</definedName>
    <definedName name="пппорпдшп">#N/A</definedName>
    <definedName name="прмтмиато" localSheetId="1" hidden="1">#REF!</definedName>
    <definedName name="прмтмиато" hidden="1">#REF!</definedName>
    <definedName name="Производство">[3]Производство!$A$3:$I$40</definedName>
    <definedName name="Расходы3">#N/A</definedName>
    <definedName name="реал">#N/A</definedName>
    <definedName name="реал_12">#N/A</definedName>
    <definedName name="реал_13">#N/A</definedName>
    <definedName name="реал_9">#N/A</definedName>
    <definedName name="Реализация">[3]Реализация!$A$2:$G$20</definedName>
    <definedName name="РеализПФ">[3]Реализация!#REF!</definedName>
    <definedName name="РеалПотребителям">[3]Реализация!$A$22:$G$52</definedName>
    <definedName name="рпероплнрог">#N/A</definedName>
    <definedName name="рро">[5]Баланс!#REF!</definedName>
    <definedName name="ррпапарр">#N/A</definedName>
    <definedName name="РСЦ">#REF!</definedName>
    <definedName name="рьпсролр">#N/A</definedName>
    <definedName name="С40">#REF!</definedName>
    <definedName name="саша">#REF!</definedName>
    <definedName name="света">#REF!</definedName>
    <definedName name="себест7мес">#N/A</definedName>
    <definedName name="себест7мес_12">#N/A</definedName>
    <definedName name="себест7мес_13">#N/A</definedName>
    <definedName name="себест7мес_9">#N/A</definedName>
    <definedName name="Себестоим.тов.пр.">#N/A</definedName>
    <definedName name="Себестоимость">'[7]Общая смета затрат'!$A$3:$I$43</definedName>
    <definedName name="Себестоимость_дин_структура">'[7]Общая смета затрат'!$A$2:$I$43</definedName>
    <definedName name="СехП">#REF!</definedName>
    <definedName name="Ситовский_АБК_600">#REF!</definedName>
    <definedName name="старый">#N/A</definedName>
    <definedName name="Студеновская_котельная">#REF!</definedName>
    <definedName name="Студеновский___быткомбинат">#REF!</definedName>
    <definedName name="СумА76">#REF!</definedName>
    <definedName name="СумА761">#REF!</definedName>
    <definedName name="СумА761П">#REF!</definedName>
    <definedName name="СумА762">#REF!</definedName>
    <definedName name="СумА763">#REF!</definedName>
    <definedName name="СумА76П">#REF!</definedName>
    <definedName name="СумА92">#REF!</definedName>
    <definedName name="СумА921">#REF!</definedName>
    <definedName name="СумА921П">#REF!</definedName>
    <definedName name="СумА922">#REF!</definedName>
    <definedName name="СумА923">#REF!</definedName>
    <definedName name="СумА92П">#REF!</definedName>
    <definedName name="СумА95">#REF!</definedName>
    <definedName name="СумА951">#REF!</definedName>
    <definedName name="СумА951П">#REF!</definedName>
    <definedName name="СумА952">#REF!</definedName>
    <definedName name="СумА953">#REF!</definedName>
    <definedName name="СумА95П">#REF!</definedName>
    <definedName name="СумГаз">#REF!</definedName>
    <definedName name="СумГаз1">#REF!</definedName>
    <definedName name="СумГаз1П">#REF!</definedName>
    <definedName name="СумГаз2">#REF!</definedName>
    <definedName name="СумГазП">#REF!</definedName>
    <definedName name="СумГаы3">#REF!</definedName>
    <definedName name="СумДиз">#REF!</definedName>
    <definedName name="СумДиз1">#REF!</definedName>
    <definedName name="СумДиз1П">#REF!</definedName>
    <definedName name="СумДиз2">#REF!</definedName>
    <definedName name="СумДиз3">#REF!</definedName>
    <definedName name="СумДизП">#REF!</definedName>
    <definedName name="СумМазут">#REF!</definedName>
    <definedName name="СумМазут1">#REF!</definedName>
    <definedName name="СумМазут1П">#REF!</definedName>
    <definedName name="СумМазут2">#REF!</definedName>
    <definedName name="СумМазут3">#REF!</definedName>
    <definedName name="СумМазутП">#REF!</definedName>
    <definedName name="СУММПЕРИОД">#N/A</definedName>
    <definedName name="таня">#REF!</definedName>
    <definedName name="ТекМес">CHOOSE(N_Мес,"Январь","Февраль","Март","Апрель","Май","Июнь","Июль","Август","Сентябрь","Октябрь","Ноябрь","Декабрь")</definedName>
    <definedName name="Теплосиловой_цех">#REF!</definedName>
    <definedName name="ТП">#N/A</definedName>
    <definedName name="ТП_12">#N/A</definedName>
    <definedName name="ТП_13">#N/A</definedName>
    <definedName name="ТП_9">#N/A</definedName>
    <definedName name="УБВР">#REF!</definedName>
    <definedName name="укепкуе">#N/A</definedName>
    <definedName name="уПЛОТНЕННЫЙ_БАЛАНС">[3]Баланс!$A$181:$J$209</definedName>
    <definedName name="УТДиС">#REF!</definedName>
    <definedName name="Участок__сетей__и__подстанций">#REF!</definedName>
    <definedName name="ф2">#N/A</definedName>
    <definedName name="Формирование_Остатков">[3]Реализация!$B$54:$F$61</definedName>
    <definedName name="Формирование_фин_рез">#REF!</definedName>
    <definedName name="фыва">#N/A</definedName>
    <definedName name="Цветное_литье">#REF!</definedName>
    <definedName name="Цех">#REF!</definedName>
    <definedName name="Цех1">#REF!</definedName>
    <definedName name="Цех1П">#REF!</definedName>
    <definedName name="Цех2">#REF!</definedName>
    <definedName name="Цех3">#REF!</definedName>
    <definedName name="ЦПП">#REF!</definedName>
    <definedName name="ЦТТ">#REF!</definedName>
    <definedName name="цуеукеуке">#N/A</definedName>
    <definedName name="цукеак">#N/A</definedName>
    <definedName name="чмаывпк">#N/A</definedName>
    <definedName name="шам">#REF!</definedName>
    <definedName name="шамиль">#REF!</definedName>
    <definedName name="ьтбтьбьюб">#N/A</definedName>
    <definedName name="ььь">[1]Шахм!#REF!</definedName>
    <definedName name="э">#N/A</definedName>
    <definedName name="эджэждэ">#N/A</definedName>
    <definedName name="эжжэжэж">#N/A</definedName>
    <definedName name="эжэджэжэ">#N/A</definedName>
    <definedName name="Экономич_показатели">#REF!</definedName>
    <definedName name="ЭМЦ">#REF!</definedName>
    <definedName name="ээждэдж">#N/A</definedName>
    <definedName name="ээжэж">#N/A</definedName>
  </definedNames>
  <calcPr calcId="145621"/>
</workbook>
</file>

<file path=xl/calcChain.xml><?xml version="1.0" encoding="utf-8"?>
<calcChain xmlns="http://schemas.openxmlformats.org/spreadsheetml/2006/main">
  <c r="C25" i="5" l="1"/>
  <c r="C9" i="5" l="1"/>
</calcChain>
</file>

<file path=xl/sharedStrings.xml><?xml version="1.0" encoding="utf-8"?>
<sst xmlns="http://schemas.openxmlformats.org/spreadsheetml/2006/main" count="291" uniqueCount="123">
  <si>
    <t>NLMK Dansteel</t>
  </si>
  <si>
    <r>
      <t xml:space="preserve">NLMK Belgium Holdings (NBH) </t>
    </r>
    <r>
      <rPr>
        <b/>
        <vertAlign val="superscript"/>
        <sz val="11"/>
        <color rgb="FF404040"/>
        <rFont val="Calibri"/>
        <family val="2"/>
        <charset val="204"/>
      </rPr>
      <t>9</t>
    </r>
  </si>
  <si>
    <r>
      <t xml:space="preserve">NLMK Q4 2013 and 12M 2013 operating results </t>
    </r>
    <r>
      <rPr>
        <b/>
        <vertAlign val="superscript"/>
        <sz val="11"/>
        <color rgb="FF404040"/>
        <rFont val="Calibri"/>
        <family val="2"/>
        <charset val="204"/>
      </rPr>
      <t>1</t>
    </r>
  </si>
  <si>
    <t>SALES</t>
  </si>
  <si>
    <r>
      <t xml:space="preserve">NLMK Group </t>
    </r>
    <r>
      <rPr>
        <b/>
        <vertAlign val="superscript"/>
        <sz val="11"/>
        <color rgb="FF404040"/>
        <rFont val="Calibri"/>
        <family val="2"/>
        <charset val="204"/>
      </rPr>
      <t>2</t>
    </r>
  </si>
  <si>
    <t>Sales, m t</t>
  </si>
  <si>
    <t>Q1
2012</t>
  </si>
  <si>
    <t>Q2 
2012</t>
  </si>
  <si>
    <t>Q3 
2012</t>
  </si>
  <si>
    <t>Q4
2012</t>
  </si>
  <si>
    <t>Q1 
2013</t>
  </si>
  <si>
    <t>Q2
2013</t>
  </si>
  <si>
    <t>Q3 
2013</t>
  </si>
  <si>
    <t>Q4 
2013</t>
  </si>
  <si>
    <t>Change q/q, %</t>
  </si>
  <si>
    <t>Change y/y, %</t>
  </si>
  <si>
    <t>12M 2012</t>
  </si>
  <si>
    <t>12M 2013</t>
  </si>
  <si>
    <t>Pig iron</t>
  </si>
  <si>
    <t>Slabs</t>
  </si>
  <si>
    <t>Flat steel</t>
  </si>
  <si>
    <t>Billets</t>
  </si>
  <si>
    <t>Long products</t>
  </si>
  <si>
    <t>Metalware</t>
  </si>
  <si>
    <t>Total steel products</t>
  </si>
  <si>
    <t xml:space="preserve">   sales to the Russian market</t>
  </si>
  <si>
    <t xml:space="preserve">   sales to the international markets from Russian operations</t>
  </si>
  <si>
    <t xml:space="preserve">   Foreign rolled product segment sales</t>
  </si>
  <si>
    <r>
      <t xml:space="preserve">Steel segment </t>
    </r>
    <r>
      <rPr>
        <b/>
        <vertAlign val="superscript"/>
        <sz val="11"/>
        <color rgb="FF404040"/>
        <rFont val="Calibri"/>
        <family val="2"/>
        <charset val="204"/>
      </rPr>
      <t>3</t>
    </r>
  </si>
  <si>
    <t>Hot-rolled steel</t>
  </si>
  <si>
    <t>Cold-rolled steel</t>
  </si>
  <si>
    <t>Galvanized steel</t>
  </si>
  <si>
    <t>Pre-painted steel</t>
  </si>
  <si>
    <t>Dynamo steel</t>
  </si>
  <si>
    <t>Transformer steel</t>
  </si>
  <si>
    <t xml:space="preserve">   incl. VIZ-Stal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</si>
  <si>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</si>
  <si>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</si>
  <si>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</si>
  <si>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</si>
  <si>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t>Iron ore concentrate</t>
  </si>
  <si>
    <t xml:space="preserve">  incl. to Novolipetsk</t>
  </si>
  <si>
    <t>Sinter ore</t>
  </si>
  <si>
    <t>Mining segment (Stoilensky)</t>
  </si>
  <si>
    <r>
      <t xml:space="preserve">Long products segment </t>
    </r>
    <r>
      <rPr>
        <b/>
        <vertAlign val="superscript"/>
        <sz val="11"/>
        <color rgb="FF404040"/>
        <rFont val="Calibri"/>
        <family val="2"/>
        <charset val="204"/>
      </rPr>
      <t>6</t>
    </r>
  </si>
  <si>
    <t>Billet</t>
  </si>
  <si>
    <t xml:space="preserve">  incl. NLMK-Kaluga</t>
  </si>
  <si>
    <r>
      <t xml:space="preserve">Slabs incl. </t>
    </r>
    <r>
      <rPr>
        <vertAlign val="superscript"/>
        <sz val="11"/>
        <color rgb="FF404040"/>
        <rFont val="Calibri"/>
        <family val="2"/>
        <charset val="204"/>
      </rPr>
      <t>4</t>
    </r>
  </si>
  <si>
    <t xml:space="preserve"> to NLMK USA</t>
  </si>
  <si>
    <t xml:space="preserve"> to NLMK Dansteel</t>
  </si>
  <si>
    <t xml:space="preserve"> to NBH</t>
  </si>
  <si>
    <t>Rebar</t>
  </si>
  <si>
    <t>Wire rod</t>
  </si>
  <si>
    <t>Ferrous and nonferrous scrap incl.</t>
  </si>
  <si>
    <t xml:space="preserve">  to NSMMZ</t>
  </si>
  <si>
    <t xml:space="preserve">  to NLMK-Kaluga</t>
  </si>
  <si>
    <t xml:space="preserve">  to Novolipetsk</t>
  </si>
  <si>
    <t>Foreign rolled products</t>
  </si>
  <si>
    <r>
      <t xml:space="preserve">NLMK USA </t>
    </r>
    <r>
      <rPr>
        <b/>
        <vertAlign val="superscript"/>
        <sz val="11"/>
        <color rgb="FF404040"/>
        <rFont val="Calibri"/>
        <family val="2"/>
        <charset val="204"/>
      </rPr>
      <t>7</t>
    </r>
  </si>
  <si>
    <r>
      <t xml:space="preserve">Total rolled steel </t>
    </r>
    <r>
      <rPr>
        <b/>
        <vertAlign val="superscript"/>
        <sz val="11"/>
        <color rgb="FF404040"/>
        <rFont val="Calibri"/>
        <family val="2"/>
        <charset val="204"/>
      </rPr>
      <t>8</t>
    </r>
  </si>
  <si>
    <t>Thick plates</t>
  </si>
  <si>
    <t>Associated companies</t>
  </si>
  <si>
    <t>Coated steel</t>
  </si>
  <si>
    <t>Total flat steel</t>
  </si>
  <si>
    <t>Semi-finished (ingots)</t>
  </si>
  <si>
    <t>Totals steel products including flat steel</t>
  </si>
  <si>
    <t>PRODUCTION</t>
  </si>
  <si>
    <t>NLMK GROUP</t>
  </si>
  <si>
    <t>Crude steel production</t>
  </si>
  <si>
    <t>Production, m t</t>
  </si>
  <si>
    <t>NLMK Group</t>
  </si>
  <si>
    <t>Novolipetsk</t>
  </si>
  <si>
    <t>NLMK Long Products</t>
  </si>
  <si>
    <t>NLMK Indiana
(NLMK USA)</t>
  </si>
  <si>
    <t>for information</t>
  </si>
  <si>
    <r>
      <t xml:space="preserve">NBH, NLMK Europe (EAF) </t>
    </r>
    <r>
      <rPr>
        <vertAlign val="superscript"/>
        <sz val="11"/>
        <color rgb="FF404040"/>
        <rFont val="Calibri"/>
        <family val="2"/>
        <charset val="204"/>
      </rPr>
      <t>10</t>
    </r>
  </si>
  <si>
    <t>Main raw materials production</t>
  </si>
  <si>
    <t>Steel products output at Novolipetsk (main production site)</t>
  </si>
  <si>
    <t>Total products</t>
  </si>
  <si>
    <t>Group output</t>
  </si>
  <si>
    <t>Commercial pig iron</t>
  </si>
  <si>
    <t>Commercial slabs</t>
  </si>
  <si>
    <t>Commercial billets</t>
  </si>
  <si>
    <t>Pig iron (gross output)</t>
  </si>
  <si>
    <t>Crude steel (gross output)</t>
  </si>
  <si>
    <t>Galvanised steel</t>
  </si>
  <si>
    <r>
      <t xml:space="preserve">Total steel products </t>
    </r>
    <r>
      <rPr>
        <b/>
        <vertAlign val="superscript"/>
        <sz val="11"/>
        <color rgb="FF404040"/>
        <rFont val="Calibri"/>
        <family val="2"/>
        <charset val="204"/>
      </rPr>
      <t>11</t>
    </r>
  </si>
  <si>
    <t>Coke (dry weight)</t>
  </si>
  <si>
    <t xml:space="preserve">  Novolipetsk</t>
  </si>
  <si>
    <t xml:space="preserve">  Altai-Koks</t>
  </si>
  <si>
    <t>Iron ore</t>
  </si>
  <si>
    <t xml:space="preserve">  Iron ore concentrate</t>
  </si>
  <si>
    <t xml:space="preserve">  Sinter ore</t>
  </si>
  <si>
    <t>Scrap</t>
  </si>
  <si>
    <t>Crude steel production capacites</t>
  </si>
  <si>
    <t>m tpa</t>
  </si>
  <si>
    <t xml:space="preserve">   NSMMZ</t>
  </si>
  <si>
    <r>
      <t xml:space="preserve">   NLMK-Kaluga </t>
    </r>
    <r>
      <rPr>
        <vertAlign val="superscript"/>
        <sz val="11"/>
        <color rgb="FF404040"/>
        <rFont val="Calibri"/>
        <family val="2"/>
        <charset val="204"/>
      </rPr>
      <t>1</t>
    </r>
  </si>
  <si>
    <t>NLMK Indiana (NLMK USA)</t>
  </si>
  <si>
    <t>Total NLMK Group</t>
  </si>
  <si>
    <r>
      <t xml:space="preserve">NBH, NLMK Europe (EAF) </t>
    </r>
    <r>
      <rPr>
        <vertAlign val="superscript"/>
        <sz val="11"/>
        <color rgb="FF404040"/>
        <rFont val="Calibri"/>
        <family val="2"/>
        <charset val="204"/>
      </rPr>
      <t>2</t>
    </r>
  </si>
  <si>
    <t>Iron ore production capacites</t>
  </si>
  <si>
    <t>Stoilensky</t>
  </si>
  <si>
    <t xml:space="preserve">  Iron ore concentrate (66-67% Fe)</t>
  </si>
  <si>
    <t xml:space="preserve">  Sinter ore (34%, 52% Fe )</t>
  </si>
  <si>
    <t>Altai-Koks</t>
  </si>
  <si>
    <r>
      <t xml:space="preserve">Coke production capacities </t>
    </r>
    <r>
      <rPr>
        <b/>
        <vertAlign val="superscript"/>
        <sz val="12"/>
        <color rgb="FF00B0F0"/>
        <rFont val="Calibri"/>
        <family val="2"/>
        <charset val="204"/>
      </rPr>
      <t>3</t>
    </r>
  </si>
  <si>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Coating (France), NLMK Strasbourg (France).</t>
  </si>
  <si>
    <r>
      <rPr>
        <vertAlign val="superscript"/>
        <sz val="8"/>
        <color rgb="FF404040"/>
        <rFont val="Calibri"/>
        <family val="2"/>
        <charset val="204"/>
      </rPr>
      <t>1</t>
    </r>
    <r>
      <rPr>
        <sz val="8"/>
        <color rgb="FF404040"/>
        <rFont val="Calibri"/>
        <family val="2"/>
        <charset val="204"/>
      </rPr>
      <t xml:space="preserve"> All Q4 2013 and 2013 production and sales data is preliminary and subject to further adjustment/change.</t>
    </r>
  </si>
  <si>
    <r>
      <rPr>
        <vertAlign val="superscript"/>
        <sz val="8"/>
        <color rgb="FF404040"/>
        <rFont val="Calibri"/>
        <family val="2"/>
        <charset val="204"/>
      </rPr>
      <t>2</t>
    </r>
    <r>
      <rPr>
        <sz val="8"/>
        <color rgb="FF404040"/>
        <rFont val="Calibri"/>
        <family val="2"/>
        <charset val="204"/>
      </rPr>
      <t xml:space="preserve"> Excluding inter-group operations and including sales of trading companies</t>
    </r>
  </si>
  <si>
    <r>
      <rPr>
        <vertAlign val="superscript"/>
        <sz val="8"/>
        <color rgb="FF404040"/>
        <rFont val="Calibri"/>
        <family val="2"/>
        <charset val="204"/>
      </rPr>
      <t>3</t>
    </r>
    <r>
      <rPr>
        <sz val="8"/>
        <color rgb="FF404040"/>
        <rFont val="Calibri"/>
        <family val="2"/>
        <charset val="204"/>
      </rPr>
      <t xml:space="preserve"> Steel segment companies: Novolipetsk, VIZ-Stal, trading companies and Altai-Koks. Novolipetsk and VIZ Sales are calculated as consolidated sales (including trading companies turnover). </t>
    </r>
  </si>
  <si>
    <r>
      <rPr>
        <vertAlign val="superscript"/>
        <sz val="8"/>
        <color rgb="FF404040"/>
        <rFont val="Calibri"/>
        <family val="2"/>
        <charset val="204"/>
      </rPr>
      <t>4</t>
    </r>
    <r>
      <rPr>
        <sz val="8"/>
        <color rgb="FF404040"/>
        <rFont val="Calibri"/>
        <family val="2"/>
        <charset val="204"/>
      </rPr>
      <t xml:space="preserve"> Sales of slabs to NBH were intercompany sales until Q3 2013. Starting by Q4 slab sales to these assets are shown as sales to third parties due to deconsolidation of NBH.</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</si>
  <si>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</si>
  <si>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</si>
  <si>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r>
      <rPr>
        <vertAlign val="superscript"/>
        <sz val="8"/>
        <color rgb="FF404040"/>
        <rFont val="Calibri"/>
        <family val="2"/>
        <charset val="204"/>
      </rPr>
      <t>8</t>
    </r>
    <r>
      <rPr>
        <sz val="8"/>
        <color rgb="FF404040"/>
        <rFont val="Calibri"/>
        <family val="2"/>
        <charset val="204"/>
      </rPr>
      <t xml:space="preserve"> NLMK USA also sell non-significant volumes of commercial slabs not included into total rolled steel sales. In Q4 2013 sales of slabs totaled  2 thousand tonnes, in 12M 2013 sales of slabs totaled 9 thousand tonnes.</t>
    </r>
  </si>
  <si>
    <r>
      <rPr>
        <vertAlign val="superscript"/>
        <sz val="8"/>
        <color rgb="FF404040"/>
        <rFont val="Calibri"/>
        <family val="2"/>
        <charset val="204"/>
      </rPr>
      <t>9</t>
    </r>
    <r>
      <rPr>
        <sz val="8"/>
        <color rgb="FF404040"/>
        <rFont val="Calibri"/>
        <family val="2"/>
        <charset val="204"/>
      </rPr>
      <t xml:space="preserve"> Production and sales of NLMK Belgium Holdings (NBH) steel products in 9M 2013 and 2012 were included in consolidated results of the Group. Starting from Q4 2013 NBH sales are disclosed separately. NBH assets include producers of thick plates NLMK Clabecq (Belgium), NLMK Verona (Italy) and producers of flat steel NLMK La Louvière (Belgium), NLMK Coating (France) и NLMK Strasbourg (France).</t>
    </r>
  </si>
  <si>
    <r>
      <rPr>
        <vertAlign val="superscript"/>
        <sz val="8"/>
        <color rgb="FF404040"/>
        <rFont val="Calibri"/>
        <family val="2"/>
        <charset val="204"/>
      </rPr>
      <t>10</t>
    </r>
    <r>
      <rPr>
        <sz val="8"/>
        <color rgb="FF404040"/>
        <rFont val="Calibri"/>
        <family val="2"/>
        <charset val="204"/>
      </rPr>
      <t xml:space="preserve"> NLMK Verona is a part of NBH, that was deconsolidated in Q4 2013.  </t>
    </r>
  </si>
  <si>
    <r>
      <rPr>
        <vertAlign val="superscript"/>
        <sz val="8"/>
        <color rgb="FF404040"/>
        <rFont val="Calibri"/>
        <family val="2"/>
        <charset val="204"/>
      </rPr>
      <t>11</t>
    </r>
    <r>
      <rPr>
        <sz val="8"/>
        <color rgb="FF404040"/>
        <rFont val="Calibri"/>
        <family val="2"/>
        <charset val="204"/>
      </rPr>
      <t xml:space="preserve"> Including commercial pig iron</t>
    </r>
  </si>
  <si>
    <r>
      <t xml:space="preserve">1 </t>
    </r>
    <r>
      <rPr>
        <sz val="8"/>
        <color rgb="FF404040"/>
        <rFont val="Calibri"/>
        <family val="2"/>
        <charset val="204"/>
      </rPr>
      <t>In May and June 2013 NLMK Kaluga, NLMK Long Products Division’s new site, successfully test launched its steelmaking and rolling assets. It is currently manufacturing and shipping products operating in hot testing mode.</t>
    </r>
  </si>
  <si>
    <r>
      <t xml:space="preserve">2 </t>
    </r>
    <r>
      <rPr>
        <sz val="8"/>
        <color rgb="FF404040"/>
        <rFont val="Calibri"/>
        <family val="2"/>
        <charset val="204"/>
      </rPr>
      <t xml:space="preserve">NLMK Verona is a part of NBH, that was deconsolidated in Q4 2013.  </t>
    </r>
  </si>
  <si>
    <r>
      <rPr>
        <vertAlign val="superscript"/>
        <sz val="8"/>
        <color rgb="FF404040"/>
        <rFont val="Calibri"/>
        <family val="2"/>
        <charset val="204"/>
      </rPr>
      <t>3</t>
    </r>
    <r>
      <rPr>
        <sz val="8"/>
        <color rgb="FF404040"/>
        <rFont val="Calibri"/>
        <family val="2"/>
        <charset val="204"/>
      </rPr>
      <t xml:space="preserve"> Coke production and sales are shown in dry weight.</t>
    </r>
  </si>
  <si>
    <t>For information: NBH sales
(in 9М 2013 and 2012 - intercompany sales)</t>
  </si>
  <si>
    <r>
      <rPr>
        <vertAlign val="superscript"/>
        <sz val="8"/>
        <color rgb="FF404040"/>
        <rFont val="Calibri"/>
        <family val="2"/>
        <charset val="204"/>
      </rPr>
      <t>6</t>
    </r>
    <r>
      <rPr>
        <sz val="8"/>
        <color rgb="FF404040"/>
        <rFont val="Calibri"/>
        <family val="2"/>
        <charset val="204"/>
      </rPr>
      <t xml:space="preserve"> Long Products Division includes: NSMMZ (the Urals based EAF mini-mill), NLMK Metalware, NLMK Kaluga and scrap collecting facilities.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</si>
</sst>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00_р_._-;\-* #,##0.00_р_._-;_-* &quot;-&quot;??_р_._-;_-@_-"/>
    <numFmt numFmtId="165" formatCode="0.000"/>
    <numFmt numFmtId="166" formatCode="_(* #,##0.000_);_(* \(#,##0.000\);_(* &quot;-&quot;??_);_(@_)"/>
    <numFmt numFmtId="167" formatCode="0.0%"/>
    <numFmt numFmtId="168" formatCode="#,##0.0\ ;\(#,##0.0\)"/>
    <numFmt numFmtId="169" formatCode="\€#,##0.0_);\(\€#,##0.0\);@_)"/>
    <numFmt numFmtId="170" formatCode="@&quot; ($)&quot;"/>
    <numFmt numFmtId="171" formatCode="@&quot; (%)&quot;"/>
    <numFmt numFmtId="172" formatCode="@&quot; (£)&quot;"/>
    <numFmt numFmtId="173" formatCode="@&quot; (¥)&quot;"/>
    <numFmt numFmtId="174" formatCode="@&quot; (€)&quot;"/>
    <numFmt numFmtId="175" formatCode="@&quot; (x)&quot;"/>
    <numFmt numFmtId="176" formatCode="0.0_);\(0.0\);\-"/>
    <numFmt numFmtId="177" formatCode="0.0_)\%;\(0.0\)\%;0.0_)\%;@_)_%"/>
    <numFmt numFmtId="178" formatCode="0.0%_);\(0.0%\)"/>
    <numFmt numFmtId="179" formatCode="#,##0.0_)_%;\(#,##0.0\)_%;0.0_)_%;@_)_%"/>
    <numFmt numFmtId="180" formatCode="#,##0.0_x;\(#,##0.0\)_x;0.0_x;@_x"/>
    <numFmt numFmtId="181" formatCode="#,##0.0_x_x;\(#,##0.0\)_x_x;0.0_x_x;@_x_x"/>
    <numFmt numFmtId="182" formatCode="#,##0.0_x_x_x;\(#,##0.0\)_x_x_x;0.0_x_x_x;@_x_x_x"/>
    <numFmt numFmtId="183" formatCode="#,##0.0_x_x_x_x;\(#,##0.0\)_x_x_x_x;0.0_x_x_x_x;@_x_x_x_x"/>
    <numFmt numFmtId="184" formatCode="#,##0.00_x;\(#,##0.00\)_x;0.00_x;@_x"/>
    <numFmt numFmtId="185" formatCode="#,##0.00_x_x;\(#,##0.00\)_x_x;0_x_x;@_x_x"/>
    <numFmt numFmtId="186" formatCode="#,##0.00_x_x_x;\(#,##0.00\)_x_x_x;0.00_x_x_x;@_x_x_x"/>
    <numFmt numFmtId="187" formatCode="#,##0.00_x_x_x_x;\(#,##0.00\)_x_x_x_x;0.00_x_x_x_x;@_x_x_x_x"/>
    <numFmt numFmtId="188" formatCode="#,##0.00_x_x_x_x_x;\(#,##0.00\)_x_x_x_x_x;0.00_x_x_x_x_x;@_x_x_x_x_x"/>
    <numFmt numFmtId="189" formatCode="#,##0.00_x_x_x_x_x_x;\(#,##0.00\)_x_x_x_x_x_x;0.00_x_x_x_x_x_x;@_x_x_x_x_x_x"/>
    <numFmt numFmtId="190" formatCode="#,##0_x;\(#,##0\)_x;0_x;@_x"/>
    <numFmt numFmtId="191" formatCode="#,##0_x_x;\(#,##0\)_x_x;0_x_x;@_x_x"/>
    <numFmt numFmtId="192" formatCode="#,##0_x_x_x;\(#,##0\)_x_x_x;0_x_x_x;@_x_x_x"/>
    <numFmt numFmtId="193" formatCode="#,##0_x_x_x_x;\(#,##0\)_x_x_x_x;0_x_x_x_x;@_x_x_x_x"/>
    <numFmt numFmtId="194" formatCode="#,##0.0_)_x;\(#,##0.0\)_x"/>
    <numFmt numFmtId="195" formatCode="#,##0.0_);\(#,##0.0\)"/>
    <numFmt numFmtId="196" formatCode="#,##0.0_);\(#,##0.0\);#,##0.0_);@_)"/>
    <numFmt numFmtId="197" formatCode="#,##0.0000_);\(#,##0.0000\);\-_)"/>
    <numFmt numFmtId="198" formatCode="#,##0_);\(#,##0\);#,##0_);@_)"/>
    <numFmt numFmtId="199" formatCode="0.0000%"/>
    <numFmt numFmtId="200" formatCode="&quot;$&quot;_(#,##0.00_);&quot;$&quot;\(#,##0.00\)"/>
    <numFmt numFmtId="201" formatCode="&quot;$&quot;_(#,##0.00_);&quot;$&quot;\(#,##0.00\);&quot;$&quot;_(0.00_);@_)"/>
    <numFmt numFmtId="202" formatCode="&quot;£&quot;_(#,##0.00_);&quot;£&quot;\(#,##0.00\)"/>
    <numFmt numFmtId="203" formatCode="&quot;£&quot;_(#,##0.00_);&quot;£&quot;\(#,##0.00\);&quot;£&quot;_(0.00_);@_)"/>
    <numFmt numFmtId="204" formatCode="#,##0.00000_);\(#,##0.00000\);\-_)"/>
    <numFmt numFmtId="205" formatCode="&quot;SFr.&quot;_(#,##0.00_);&quot;SFr.&quot;\(#,##0.00\)"/>
    <numFmt numFmtId="206" formatCode="0.0000000"/>
    <numFmt numFmtId="207" formatCode="#,##0.00_);\(#,##0.00\);0.00_);@_)"/>
    <numFmt numFmtId="208" formatCode="#,##0_);\(#,##0\);\-_)"/>
    <numFmt numFmtId="209" formatCode="#,##0.00_);\(#,##0.00\);\-_)"/>
    <numFmt numFmtId="210" formatCode="\€_(#,##0.00_);\€\(#,##0.00\);\€_(0.00_);@_)"/>
    <numFmt numFmtId="211" formatCode="0.0\x;;"/>
    <numFmt numFmtId="212" formatCode="0.0%_);\(0.0%\);\-"/>
    <numFmt numFmtId="213" formatCode="#,##0.0_)\x;\(#,##0.0\)\x"/>
    <numFmt numFmtId="214" formatCode="#,##0_)\x;\(#,##0\)\x;0_)\x;@_)_x"/>
    <numFmt numFmtId="215" formatCode="#,##0.0_)\x;\(#,##0.0\)\x;0.0_)\x;@_)_x"/>
    <numFmt numFmtId="216" formatCode="#,##0.000_);\(#,##0.000\);\-_)"/>
    <numFmt numFmtId="217" formatCode="0.00\x;;\-"/>
    <numFmt numFmtId="218" formatCode="#,##0_)_x;\(#,##0\)_x;0_)_x;@_)_x"/>
    <numFmt numFmtId="219" formatCode="#,##0.0_)_x;\(#,##0.0\)_x;0.0_)_x;@_)_x"/>
    <numFmt numFmtId="220" formatCode="#&quot;E&quot;"/>
    <numFmt numFmtId="221" formatCode="\£#,##0.0_);\(\£#,##0.0\);\-"/>
    <numFmt numFmtId="222" formatCode="0.0_)\%;\(0.0\)\%"/>
    <numFmt numFmtId="223" formatCode="#0.0\x"/>
    <numFmt numFmtId="224" formatCode="#,##0.0_)_%;\(#,##0.0\)_%"/>
    <numFmt numFmtId="225" formatCode="#,##0.0;\-#,##0.0"/>
    <numFmt numFmtId="226" formatCode="0_)"/>
    <numFmt numFmtId="227" formatCode="0&quot;A&quot;"/>
    <numFmt numFmtId="228" formatCode="#,##0;\(#,##0\)"/>
    <numFmt numFmtId="229" formatCode="0\A"/>
    <numFmt numFmtId="230" formatCode="0.00%&quot; Stock Pooling&quot;"/>
    <numFmt numFmtId="231" formatCode="#,##0.0"/>
    <numFmt numFmtId="232" formatCode="#,##0_);\(#,##0\);\-_);"/>
    <numFmt numFmtId="233" formatCode="#,##0.0_x\);\(#,##0.0\)_x;#,##0.0_x\);@_x\)"/>
    <numFmt numFmtId="234" formatCode="0.0"/>
    <numFmt numFmtId="235" formatCode="###0.0;\(###0.0\)"/>
    <numFmt numFmtId="236" formatCode="#,##0_%_);\(#,##0\)_%;#,##0_%_);@_%_)"/>
    <numFmt numFmtId="237" formatCode="_-* #,##0.00\ _р_._-;\-* #,##0.00\ _р_._-;_-* &quot;-&quot;??\ _р_._-;_-@_-"/>
    <numFmt numFmtId="238" formatCode="&quot;$&quot;_(#,##0.0_);&quot;$&quot;\(#,##0.0\)"/>
    <numFmt numFmtId="239" formatCode="_-* #,##0.00&quot; р &quot;_-;\-* #,##0.00&quot; р &quot;_-;_-* &quot;-&quot;??&quot; р &quot;_-;_-@_-"/>
    <numFmt numFmtId="240" formatCode="&quot;$&quot;#,##0.00_)_x_x_x;\(&quot;$&quot;#,##0.00\)_x_x_x"/>
    <numFmt numFmtId="241" formatCode="#,##0.000&quot;mm&quot;"/>
    <numFmt numFmtId="242" formatCode="#,##0.000_);\(#,##0.000\)"/>
    <numFmt numFmtId="243" formatCode="yyyy"/>
    <numFmt numFmtId="244" formatCode="#,##0.0000_);\(#,##0.0000\)"/>
    <numFmt numFmtId="245" formatCode="0.0000"/>
    <numFmt numFmtId="246" formatCode="###0.0_);\(###0.0\)"/>
    <numFmt numFmtId="247" formatCode="&quot;£&quot;_(#,##0_);&quot;£&quot;\(#,##0\)"/>
    <numFmt numFmtId="248" formatCode="&quot;£&quot;_(#,##0.0_);&quot;£&quot;\(#,##0.0\)"/>
    <numFmt numFmtId="249" formatCode="\$0.00;\(\$0.00\)"/>
    <numFmt numFmtId="250" formatCode="0.0_x_x_x"/>
    <numFmt numFmtId="251" formatCode="0&quot;E&quot;"/>
    <numFmt numFmtId="252" formatCode="#,##0.0;\(#,##0.00\)"/>
    <numFmt numFmtId="253" formatCode="d\-mmmm\-yyyy"/>
    <numFmt numFmtId="254" formatCode="General_x_x_x"/>
    <numFmt numFmtId="255" formatCode="#,##0.0&quot;  &quot;"/>
    <numFmt numFmtId="256" formatCode="_-* #,##0.0_-_x;\-* #,##0.0_-_x;_-* &quot;-&quot;??_-_x;_-@_-_x"/>
    <numFmt numFmtId="257" formatCode="0%;\(0%\)"/>
    <numFmt numFmtId="258" formatCode=";;;"/>
    <numFmt numFmtId="259" formatCode="_-* #,##0.00_-;_-* #,##0.00\-;_-* &quot;-&quot;??_-;_-@_-"/>
    <numFmt numFmtId="260" formatCode="0.000_)"/>
    <numFmt numFmtId="261" formatCode="#,##0_)&quot;m&quot;;\(#,##0\)&quot;m&quot;;\-_)&quot;m&quot;"/>
    <numFmt numFmtId="262" formatCode="_-* #,##0\ _F_-;\-* #,##0\ _F_-;_-* &quot;-&quot;\ _F_-;_-@_-"/>
    <numFmt numFmtId="263" formatCode="_-* #,##0.00\ _F_-;\-* #,##0.00\ _F_-;_-* &quot;-&quot;??\ _F_-;_-@_-"/>
    <numFmt numFmtId="264" formatCode="&quot;$&quot;#,##0.00"/>
    <numFmt numFmtId="265" formatCode="&quot;$&quot;#,##0.0_);\(&quot;$&quot;#,##0.0\)"/>
    <numFmt numFmtId="266" formatCode="_-* #,##0.0000000000_-;\-* #,##0.0000000000_-;_-* &quot;-&quot;??_-;_-@_-"/>
    <numFmt numFmtId="267" formatCode="#,##0\x_);\(#,##0\x\)"/>
    <numFmt numFmtId="268" formatCode="#,##0%_);\(#,##0%\)"/>
    <numFmt numFmtId="269" formatCode="_-* #,##0.00000000000_-;\-* #,##0.00000000000_-;_-* &quot;-&quot;??_-;_-@_-"/>
    <numFmt numFmtId="270" formatCode="_-* #,##0.000000000000_-;\-* #,##0.000000000000_-;_-* &quot;-&quot;??_-;_-@_-"/>
    <numFmt numFmtId="271" formatCode="#,##0__\ \ \ \ "/>
    <numFmt numFmtId="272" formatCode="\$#,##0.00_);\(\$#,##0.00\)"/>
    <numFmt numFmtId="273" formatCode="\$#,##0_);\(\$#,##0\)"/>
    <numFmt numFmtId="274" formatCode="#,##0.0\x_);\(#,##0.0\x\);\-_)"/>
    <numFmt numFmtId="275" formatCode="#,##0.0_)_x_x_x;\(#,##0.0\)_x_x_x"/>
    <numFmt numFmtId="276" formatCode="#,##0.00\x_);\(#,##0.00\x\);\-_)"/>
    <numFmt numFmtId="277" formatCode="#,##0.0&quot; x&quot;"/>
    <numFmt numFmtId="278" formatCode="0.0_x"/>
    <numFmt numFmtId="279" formatCode="#,##0.0\ _x"/>
    <numFmt numFmtId="280" formatCode="#,##0.00_)_x_x;\(#,##0.00\)_x_x"/>
    <numFmt numFmtId="281" formatCode="#,##0_)&quot;p&quot;;\(#,##0\)&quot;p&quot;;\-_)&quot;p&quot;"/>
    <numFmt numFmtId="282" formatCode="#,##0.0000"/>
    <numFmt numFmtId="283" formatCode="_-* #,##0.0000_-;\-* #,##0.0000_-;_-* &quot;-&quot;?_-;_-@_-"/>
    <numFmt numFmtId="284" formatCode="0.0_)\p;\(0.0\)\p"/>
    <numFmt numFmtId="285" formatCode="#,##0.0%_);\(#,##0.0%\);\-_)"/>
    <numFmt numFmtId="286" formatCode="_-* #,##0.0_-_x_x;\-* #,##0.0_-_x_x;_-* &quot;-&quot;??_-_x_x;_-@_-_x_x"/>
    <numFmt numFmtId="287" formatCode="&quot;£&quot;#,##0.00;\-&quot;£&quot;#,##0.00"/>
    <numFmt numFmtId="288" formatCode="#,##0______;;&quot;------------      &quot;"/>
    <numFmt numFmtId="289" formatCode="&quot;$&quot;#,##0.000_);\(&quot;$&quot;#,##0.000\)"/>
    <numFmt numFmtId="290" formatCode="[$-419]mmmm;@"/>
    <numFmt numFmtId="291" formatCode="&quot;SEK&quot;_(#,##0.0_);&quot;SEK&quot;\(#,##0.0\)"/>
    <numFmt numFmtId="292" formatCode="#,##0.0%;\(#,##0.0\)%"/>
    <numFmt numFmtId="293" formatCode="#,##0.0_);%%\(#,##0.0\);0_._0_)"/>
    <numFmt numFmtId="294" formatCode="#,##0.0;\(#,##0.0\)"/>
    <numFmt numFmtId="295" formatCode="#,##0.0_);\ \ \(#,##0.0\);0_._0_)"/>
    <numFmt numFmtId="296" formatCode="#,##0.0_);\ \ \ \ \(#,##0.0\);0_._0_)"/>
    <numFmt numFmtId="297" formatCode="&quot;£&quot;#,##0\m;\(&quot;£&quot;#,##0\m\)"/>
    <numFmt numFmtId="298" formatCode="#,##0.00_)\x;\(#,##0.00\)\x"/>
    <numFmt numFmtId="299" formatCode="0.0_)\x;\(0.0\)\x"/>
    <numFmt numFmtId="300" formatCode="#,##0.00\x;\(#,##0.00\)\x"/>
    <numFmt numFmtId="301" formatCode="#,##0_);\(#,##0\);0_._0_)"/>
    <numFmt numFmtId="302" formatCode="&quot;$&quot;#,##0;\-&quot;$&quot;#,##0"/>
    <numFmt numFmtId="303" formatCode="#,##0_);\(#,##0\);0__\)"/>
    <numFmt numFmtId="304" formatCode="_-* #,##0\ &quot;F&quot;_-;\-* #,##0\ &quot;F&quot;_-;_-* &quot;-&quot;\ &quot;F&quot;_-;_-@_-"/>
    <numFmt numFmtId="305" formatCode="_-* #,##0.00\ &quot;F&quot;_-;\-* #,##0.00\ &quot;F&quot;_-;_-* &quot;-&quot;??\ &quot;F&quot;_-;_-@_-"/>
    <numFmt numFmtId="306" formatCode="0.00_)"/>
    <numFmt numFmtId="307" formatCode="#,##0_);\(#,##0\);0"/>
    <numFmt numFmtId="308" formatCode="&quot;$&quot;#,##0;[Red]\-&quot;$&quot;#,##0"/>
    <numFmt numFmtId="309" formatCode="#,##0_);\(#,##0\);0__"/>
    <numFmt numFmtId="310" formatCode="0.0\x"/>
  </numFmts>
  <fonts count="157">
    <font>
      <sz val="11"/>
      <color theme="1"/>
      <name val="Calibri"/>
      <family val="2"/>
      <charset val="204"/>
      <scheme val="minor"/>
    </font>
    <font>
      <sz val="11"/>
      <color theme="1"/>
      <name val="Calibri"/>
      <family val="2"/>
      <charset val="204"/>
      <scheme val="minor"/>
    </font>
    <font>
      <sz val="10"/>
      <name val="Arial"/>
      <family val="2"/>
      <charset val="204"/>
    </font>
    <font>
      <sz val="11"/>
      <color rgb="FF404040"/>
      <name val="Calibri"/>
      <family val="2"/>
      <charset val="204"/>
    </font>
    <font>
      <b/>
      <sz val="11"/>
      <color rgb="FF40404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b/>
      <i/>
      <sz val="11"/>
      <color rgb="FF404040"/>
      <name val="Calibri"/>
      <family val="2"/>
      <charset val="204"/>
    </font>
    <font>
      <i/>
      <sz val="11"/>
      <color rgb="FF404040"/>
      <name val="Calibri"/>
      <family val="2"/>
      <charset val="204"/>
    </font>
    <font>
      <sz val="8"/>
      <color rgb="FF404040"/>
      <name val="Calibri"/>
      <family val="2"/>
      <charset val="204"/>
    </font>
    <font>
      <i/>
      <sz val="8"/>
      <color rgb="FF404040"/>
      <name val="Calibri"/>
      <family val="2"/>
      <charset val="204"/>
    </font>
    <font>
      <b/>
      <sz val="12"/>
      <name val="Calibri"/>
      <family val="2"/>
      <charset val="204"/>
    </font>
    <font>
      <b/>
      <sz val="11"/>
      <name val="Calibri"/>
      <family val="2"/>
      <charset val="204"/>
    </font>
    <font>
      <b/>
      <i/>
      <sz val="10"/>
      <color indexed="8"/>
      <name val="Calibri"/>
      <family val="2"/>
      <charset val="204"/>
    </font>
    <font>
      <sz val="11"/>
      <color rgb="FFFF0000"/>
      <name val="Calibri"/>
      <family val="2"/>
      <charset val="204"/>
    </font>
    <font>
      <sz val="11"/>
      <name val="Calibri"/>
      <family val="2"/>
      <charset val="204"/>
    </font>
    <font>
      <sz val="10"/>
      <name val="Calibri"/>
      <family val="2"/>
      <charset val="204"/>
    </font>
    <font>
      <b/>
      <vertAlign val="superscript"/>
      <sz val="11"/>
      <color rgb="FF404040"/>
      <name val="Calibri"/>
      <family val="2"/>
      <charset val="204"/>
    </font>
    <font>
      <vertAlign val="superscript"/>
      <sz val="11"/>
      <color rgb="FF404040"/>
      <name val="Calibri"/>
      <family val="2"/>
      <charset val="204"/>
    </font>
    <font>
      <sz val="10"/>
      <name val="Courier"/>
      <family val="1"/>
      <charset val="204"/>
    </font>
    <font>
      <sz val="9"/>
      <name val="Arial"/>
      <family val="2"/>
    </font>
    <font>
      <sz val="10"/>
      <name val="Helvetica"/>
    </font>
    <font>
      <sz val="10"/>
      <name val="Book Antiqua"/>
      <family val="1"/>
      <charset val="204"/>
    </font>
    <font>
      <sz val="10"/>
      <name val="Arial"/>
      <family val="2"/>
    </font>
    <font>
      <b/>
      <sz val="10"/>
      <color indexed="9"/>
      <name val="Arial"/>
      <family val="2"/>
    </font>
    <font>
      <sz val="11"/>
      <name val="Arial"/>
      <family val="2"/>
    </font>
    <font>
      <sz val="9"/>
      <name val="Arial"/>
      <family val="2"/>
      <charset val="204"/>
    </font>
    <font>
      <sz val="11"/>
      <name val="Arial"/>
      <family val="2"/>
      <charset val="204"/>
    </font>
    <font>
      <b/>
      <sz val="22"/>
      <color indexed="18"/>
      <name val="Arial"/>
      <family val="2"/>
    </font>
    <font>
      <b/>
      <sz val="22"/>
      <color indexed="18"/>
      <name val="Arial"/>
      <family val="2"/>
      <charset val="204"/>
    </font>
    <font>
      <sz val="10"/>
      <name val="MS Sans Serif"/>
      <family val="2"/>
      <charset val="204"/>
    </font>
    <font>
      <sz val="8"/>
      <name val="Arial"/>
      <family val="2"/>
      <charset val="204"/>
    </font>
    <font>
      <sz val="8"/>
      <name val="Arial"/>
      <family val="2"/>
    </font>
    <font>
      <b/>
      <sz val="14"/>
      <color indexed="18"/>
      <name val="Arial"/>
      <family val="2"/>
    </font>
    <font>
      <b/>
      <sz val="14"/>
      <color indexed="18"/>
      <name val="Arial"/>
      <family val="2"/>
      <charset val="204"/>
    </font>
    <font>
      <sz val="9"/>
      <color indexed="8"/>
      <name val="Arial"/>
      <family val="2"/>
    </font>
    <font>
      <sz val="9"/>
      <color indexed="8"/>
      <name val="Arial"/>
      <family val="2"/>
      <charset val="204"/>
    </font>
    <font>
      <b/>
      <sz val="10"/>
      <color indexed="18"/>
      <name val="Arial"/>
      <family val="2"/>
    </font>
    <font>
      <b/>
      <sz val="10"/>
      <color indexed="18"/>
      <name val="Arial"/>
      <family val="2"/>
      <charset val="204"/>
    </font>
    <font>
      <b/>
      <u val="singleAccounting"/>
      <sz val="10"/>
      <color indexed="18"/>
      <name val="Arial"/>
      <family val="2"/>
    </font>
    <font>
      <b/>
      <u val="singleAccounting"/>
      <sz val="10"/>
      <color indexed="18"/>
      <name val="Arial"/>
      <family val="2"/>
      <charset val="204"/>
    </font>
    <font>
      <sz val="10"/>
      <name val="PragmaticaCTT"/>
    </font>
    <font>
      <sz val="10"/>
      <name val="Arial Cyr"/>
      <charset val="204"/>
    </font>
    <font>
      <sz val="1"/>
      <color indexed="8"/>
      <name val="Courier"/>
      <family val="3"/>
    </font>
    <font>
      <b/>
      <sz val="9"/>
      <name val="Arial"/>
      <family val="2"/>
      <charset val="204"/>
    </font>
    <font>
      <sz val="8"/>
      <name val="Helv"/>
      <charset val="204"/>
    </font>
    <font>
      <sz val="9"/>
      <color indexed="8"/>
      <name val="Times New Roman"/>
      <family val="1"/>
      <charset val="204"/>
    </font>
    <font>
      <b/>
      <sz val="10"/>
      <color indexed="8"/>
      <name val="Times New Roman"/>
      <family val="1"/>
      <charset val="204"/>
    </font>
    <font>
      <b/>
      <sz val="8"/>
      <color indexed="9"/>
      <name val="Arial"/>
      <family val="2"/>
    </font>
    <font>
      <sz val="8"/>
      <color indexed="12"/>
      <name val="Tms Rmn"/>
    </font>
    <font>
      <b/>
      <sz val="10"/>
      <color indexed="9"/>
      <name val="Arial"/>
      <family val="2"/>
      <charset val="204"/>
    </font>
    <font>
      <sz val="8"/>
      <name val="Palatino"/>
      <family val="1"/>
    </font>
    <font>
      <b/>
      <i/>
      <sz val="9"/>
      <name val="Palatino"/>
      <family val="1"/>
    </font>
    <font>
      <b/>
      <i/>
      <sz val="9"/>
      <name val="Arial"/>
      <family val="2"/>
      <charset val="204"/>
    </font>
    <font>
      <b/>
      <sz val="18"/>
      <name val="Arial"/>
      <family val="2"/>
      <charset val="204"/>
    </font>
    <font>
      <b/>
      <sz val="12"/>
      <name val="Arial"/>
      <family val="2"/>
      <charset val="204"/>
    </font>
    <font>
      <sz val="7"/>
      <color indexed="10"/>
      <name val="Helvetica"/>
      <family val="2"/>
    </font>
    <font>
      <b/>
      <i/>
      <sz val="8"/>
      <name val="Arial"/>
      <family val="2"/>
      <charset val="204"/>
    </font>
    <font>
      <b/>
      <sz val="8"/>
      <name val="Book Antiqua"/>
      <family val="1"/>
      <charset val="204"/>
    </font>
    <font>
      <u/>
      <sz val="10"/>
      <color indexed="12"/>
      <name val="Arial"/>
      <family val="2"/>
      <charset val="204"/>
    </font>
    <font>
      <b/>
      <sz val="9"/>
      <name val="Palatino"/>
      <family val="1"/>
    </font>
    <font>
      <sz val="8"/>
      <color indexed="12"/>
      <name val="Times New Roman"/>
      <family val="1"/>
    </font>
    <font>
      <sz val="8"/>
      <name val="Helvetica"/>
    </font>
    <font>
      <sz val="9"/>
      <name val="Arial Cyr"/>
      <charset val="204"/>
    </font>
    <font>
      <b/>
      <sz val="24"/>
      <name val="Times New Roman"/>
      <family val="1"/>
    </font>
    <font>
      <b/>
      <sz val="18"/>
      <name val="Palatino"/>
      <family val="1"/>
    </font>
    <font>
      <sz val="11"/>
      <color indexed="12"/>
      <name val="Book Antiqua"/>
      <family val="1"/>
    </font>
    <font>
      <sz val="10"/>
      <name val="ЏрЯмой Џроп"/>
      <charset val="204"/>
    </font>
    <font>
      <sz val="8"/>
      <name val="Palatino"/>
    </font>
    <font>
      <b/>
      <sz val="12"/>
      <color indexed="9"/>
      <name val="Arial"/>
      <family val="2"/>
    </font>
    <font>
      <sz val="9"/>
      <name val="Times New Roman"/>
      <family val="1"/>
      <charset val="204"/>
    </font>
    <font>
      <sz val="12"/>
      <name val="Tms Rmn"/>
      <charset val="204"/>
    </font>
    <font>
      <sz val="8"/>
      <name val="Times New Roman"/>
      <family val="1"/>
      <charset val="204"/>
    </font>
    <font>
      <u/>
      <sz val="10"/>
      <color indexed="36"/>
      <name val="Arial"/>
      <family val="2"/>
      <charset val="204"/>
    </font>
    <font>
      <sz val="7"/>
      <name val="Palatino"/>
      <family val="1"/>
    </font>
    <font>
      <sz val="7"/>
      <name val="Arial"/>
      <family val="2"/>
      <charset val="204"/>
    </font>
    <font>
      <sz val="11"/>
      <name val="Times New Roman"/>
      <family val="1"/>
      <charset val="204"/>
    </font>
    <font>
      <b/>
      <sz val="8"/>
      <name val="Arial"/>
      <family val="2"/>
    </font>
    <font>
      <b/>
      <sz val="11"/>
      <color indexed="9"/>
      <name val="Arial"/>
      <family val="2"/>
    </font>
    <font>
      <b/>
      <sz val="7"/>
      <color indexed="17"/>
      <name val="Arial"/>
      <family val="2"/>
    </font>
    <font>
      <sz val="6"/>
      <color indexed="16"/>
      <name val="Palatino"/>
      <family val="1"/>
    </font>
    <font>
      <b/>
      <sz val="8"/>
      <name val="Palatino"/>
    </font>
    <font>
      <sz val="18"/>
      <name val="Helvetica-Black"/>
    </font>
    <font>
      <i/>
      <sz val="14"/>
      <name val="Palatino"/>
      <family val="1"/>
    </font>
    <font>
      <b/>
      <sz val="8"/>
      <color indexed="9"/>
      <name val="Helvetica"/>
      <family val="2"/>
    </font>
    <font>
      <b/>
      <sz val="12"/>
      <name val="Arial"/>
      <family val="2"/>
    </font>
    <font>
      <u/>
      <sz val="12"/>
      <color theme="10"/>
      <name val="Times New Roman"/>
      <family val="1"/>
      <charset val="204"/>
    </font>
    <font>
      <u/>
      <sz val="10"/>
      <color indexed="12"/>
      <name val="Arial Cyr"/>
      <charset val="204"/>
    </font>
    <font>
      <sz val="12"/>
      <color indexed="12"/>
      <name val="Arial"/>
      <family val="2"/>
      <charset val="204"/>
    </font>
    <font>
      <sz val="10"/>
      <color indexed="12"/>
      <name val="Arial"/>
      <family val="2"/>
    </font>
    <font>
      <sz val="12"/>
      <name val="Helv"/>
    </font>
    <font>
      <b/>
      <sz val="8"/>
      <name val="Arial"/>
      <family val="2"/>
      <charset val="204"/>
    </font>
    <font>
      <b/>
      <sz val="8"/>
      <name val="Helvetica"/>
    </font>
    <font>
      <b/>
      <sz val="10"/>
      <name val="Palatino"/>
    </font>
    <font>
      <sz val="8"/>
      <color indexed="16"/>
      <name val="Arial"/>
      <family val="2"/>
      <charset val="204"/>
    </font>
    <font>
      <sz val="10"/>
      <color indexed="25"/>
      <name val="Helvetica"/>
    </font>
    <font>
      <b/>
      <sz val="14"/>
      <name val="Arial"/>
      <family val="2"/>
    </font>
    <font>
      <sz val="10"/>
      <name val="Times New Roman"/>
      <family val="1"/>
      <charset val="204"/>
    </font>
    <font>
      <b/>
      <sz val="14"/>
      <color indexed="24"/>
      <name val="Book Antiqua"/>
      <family val="1"/>
    </font>
    <font>
      <i/>
      <sz val="10"/>
      <name val="PragmaticaC"/>
      <charset val="204"/>
    </font>
    <font>
      <sz val="12"/>
      <name val="Arial"/>
      <family val="2"/>
    </font>
    <font>
      <sz val="10"/>
      <name val="Courier"/>
      <family val="3"/>
    </font>
    <font>
      <sz val="14"/>
      <name val="Arial MT"/>
    </font>
    <font>
      <sz val="10"/>
      <name val="Helv"/>
    </font>
    <font>
      <sz val="12"/>
      <name val="Helvetica"/>
    </font>
    <font>
      <sz val="10"/>
      <name val="Times New Roman"/>
      <family val="1"/>
    </font>
    <font>
      <sz val="8"/>
      <name val="Times New Roman"/>
      <family val="1"/>
    </font>
    <font>
      <sz val="14"/>
      <name val="NewtonC"/>
      <charset val="204"/>
    </font>
    <font>
      <b/>
      <sz val="10"/>
      <name val="Helvetica"/>
      <family val="2"/>
    </font>
    <font>
      <u/>
      <sz val="10"/>
      <name val="Helvetica"/>
      <family val="2"/>
    </font>
    <font>
      <sz val="10"/>
      <name val="Helvetica"/>
      <family val="2"/>
    </font>
    <font>
      <sz val="10"/>
      <name val="Times New Roman CE"/>
      <charset val="238"/>
    </font>
    <font>
      <i/>
      <sz val="12"/>
      <name val="Helvetica"/>
      <family val="2"/>
    </font>
    <font>
      <b/>
      <sz val="10"/>
      <color indexed="30"/>
      <name val="Arial Cyr"/>
      <charset val="204"/>
    </font>
    <font>
      <sz val="8"/>
      <name val="Book Antiqua"/>
      <family val="1"/>
      <charset val="204"/>
    </font>
    <font>
      <b/>
      <sz val="14"/>
      <name val="Times New Roman"/>
      <family val="1"/>
      <charset val="204"/>
    </font>
    <font>
      <sz val="10"/>
      <color indexed="16"/>
      <name val="Helvetica-Black"/>
    </font>
    <font>
      <i/>
      <sz val="14"/>
      <name val="Times New Roman"/>
      <family val="1"/>
    </font>
    <font>
      <b/>
      <sz val="22"/>
      <name val="Book Antiqua"/>
      <family val="1"/>
    </font>
    <font>
      <sz val="12"/>
      <name val="Times New Roman"/>
      <family val="1"/>
      <charset val="204"/>
    </font>
    <font>
      <b/>
      <sz val="10"/>
      <name val="Arial"/>
      <family val="2"/>
    </font>
    <font>
      <sz val="10"/>
      <name val="Palatino"/>
    </font>
    <font>
      <i/>
      <sz val="12"/>
      <name val="Tms Rmn"/>
      <charset val="204"/>
    </font>
    <font>
      <b/>
      <sz val="12"/>
      <name val="Arial Cyr"/>
      <family val="2"/>
      <charset val="204"/>
    </font>
    <font>
      <sz val="10"/>
      <name val="GillSans Light"/>
    </font>
    <font>
      <b/>
      <i/>
      <sz val="10"/>
      <name val="Arial"/>
      <family val="2"/>
    </font>
    <font>
      <b/>
      <sz val="10"/>
      <name val="Arial"/>
      <family val="2"/>
      <charset val="204"/>
    </font>
    <font>
      <sz val="10"/>
      <name val="KPN Arial"/>
    </font>
    <font>
      <sz val="8"/>
      <name val="HelveticaNeue LightCond"/>
      <family val="2"/>
    </font>
    <font>
      <b/>
      <sz val="7"/>
      <name val="HelveticaNeue Condensed"/>
      <family val="2"/>
    </font>
    <font>
      <b/>
      <sz val="9"/>
      <name val="Times New Roman"/>
      <family val="1"/>
      <charset val="204"/>
    </font>
    <font>
      <b/>
      <sz val="10"/>
      <name val="Arial Cyr"/>
      <charset val="204"/>
    </font>
    <font>
      <b/>
      <sz val="10"/>
      <name val="Arial Cyr"/>
      <family val="2"/>
      <charset val="204"/>
    </font>
    <font>
      <sz val="9"/>
      <color indexed="21"/>
      <name val="Helvetica-Black"/>
    </font>
    <font>
      <b/>
      <sz val="11"/>
      <name val="Times New Roman"/>
      <family val="1"/>
      <charset val="204"/>
    </font>
    <font>
      <b/>
      <sz val="8.5"/>
      <color indexed="8"/>
      <name val="Arial"/>
      <family val="2"/>
      <charset val="204"/>
    </font>
    <font>
      <b/>
      <sz val="8.5"/>
      <color indexed="17"/>
      <name val="Arial"/>
      <family val="2"/>
    </font>
    <font>
      <sz val="8.5"/>
      <color indexed="8"/>
      <name val="Arial"/>
      <family val="2"/>
      <charset val="204"/>
    </font>
    <font>
      <sz val="9"/>
      <name val="Helvetica-Black"/>
    </font>
    <font>
      <b/>
      <sz val="11"/>
      <name val="Arial Cyr"/>
      <family val="2"/>
      <charset val="204"/>
    </font>
    <font>
      <b/>
      <sz val="10"/>
      <name val="Times New Roman"/>
      <family val="1"/>
    </font>
    <font>
      <b/>
      <sz val="24"/>
      <name val="AgrOptima"/>
      <family val="2"/>
    </font>
    <font>
      <sz val="8"/>
      <name val="Helvetica"/>
      <family val="2"/>
    </font>
    <font>
      <b/>
      <sz val="13"/>
      <name val="Book Antiqua"/>
      <family val="1"/>
      <charset val="204"/>
    </font>
    <font>
      <b/>
      <u/>
      <sz val="9"/>
      <name val="Arial"/>
      <family val="2"/>
      <charset val="204"/>
    </font>
    <font>
      <b/>
      <sz val="7"/>
      <name val="Arial"/>
      <family val="2"/>
      <charset val="204"/>
    </font>
    <font>
      <b/>
      <i/>
      <sz val="14"/>
      <color indexed="17"/>
      <name val="Arial Cyr"/>
      <family val="2"/>
      <charset val="204"/>
    </font>
    <font>
      <b/>
      <i/>
      <sz val="14"/>
      <name val="Arial Cyr"/>
      <family val="2"/>
      <charset val="204"/>
    </font>
    <font>
      <b/>
      <i/>
      <sz val="10"/>
      <name val="Arial Cyr"/>
      <charset val="204"/>
    </font>
    <font>
      <sz val="11"/>
      <color indexed="8"/>
      <name val="Calibri"/>
      <family val="2"/>
      <charset val="204"/>
    </font>
    <font>
      <sz val="10"/>
      <name val="Arial Cyr"/>
    </font>
    <font>
      <sz val="11"/>
      <name val="明朝"/>
      <family val="3"/>
      <charset val="128"/>
    </font>
    <font>
      <sz val="12"/>
      <name val="Arial"/>
      <family val="2"/>
      <charset val="204"/>
    </font>
    <font>
      <vertAlign val="superscript"/>
      <sz val="8"/>
      <color rgb="FF404040"/>
      <name val="Calibri"/>
      <family val="2"/>
      <charset val="204"/>
    </font>
    <font>
      <b/>
      <vertAlign val="superscript"/>
      <sz val="12"/>
      <color rgb="FF00B0F0"/>
      <name val="Calibri"/>
      <family val="2"/>
      <charset val="204"/>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indexed="18"/>
        <bgColor indexed="64"/>
      </patternFill>
    </fill>
    <fill>
      <patternFill patternType="solid">
        <fgColor indexed="43"/>
      </patternFill>
    </fill>
    <fill>
      <patternFill patternType="lightGray">
        <fgColor indexed="22"/>
      </patternFill>
    </fill>
    <fill>
      <patternFill patternType="gray0625">
        <fgColor indexed="10"/>
        <bgColor indexed="9"/>
      </patternFill>
    </fill>
    <fill>
      <patternFill patternType="solid">
        <fgColor indexed="35"/>
        <bgColor indexed="64"/>
      </patternFill>
    </fill>
    <fill>
      <patternFill patternType="lightGray">
        <fgColor indexed="14"/>
        <bgColor indexed="9"/>
      </patternFill>
    </fill>
    <fill>
      <patternFill patternType="solid">
        <fgColor indexed="12"/>
        <bgColor indexed="64"/>
      </patternFill>
    </fill>
    <fill>
      <patternFill patternType="lightGray">
        <fgColor indexed="12"/>
        <bgColor indexed="9"/>
      </patternFill>
    </fill>
    <fill>
      <patternFill patternType="solid">
        <fgColor indexed="22"/>
        <bgColor indexed="64"/>
      </patternFill>
    </fill>
    <fill>
      <patternFill patternType="solid">
        <fgColor indexed="26"/>
        <bgColor indexed="64"/>
      </patternFill>
    </fill>
    <fill>
      <patternFill patternType="solid">
        <fgColor indexed="11"/>
        <bgColor indexed="9"/>
      </patternFill>
    </fill>
    <fill>
      <patternFill patternType="lightGray">
        <fgColor indexed="13"/>
      </patternFill>
    </fill>
    <fill>
      <patternFill patternType="solid">
        <fgColor theme="8" tint="0.39997558519241921"/>
        <bgColor indexed="64"/>
      </patternFill>
    </fill>
    <fill>
      <patternFill patternType="solid">
        <fgColor indexed="45"/>
        <bgColor indexed="8"/>
      </patternFill>
    </fill>
    <fill>
      <patternFill patternType="solid">
        <fgColor indexed="10"/>
      </patternFill>
    </fill>
    <fill>
      <patternFill patternType="solid">
        <fgColor indexed="49"/>
      </patternFill>
    </fill>
    <fill>
      <patternFill patternType="lightGray">
        <fgColor indexed="22"/>
        <bgColor indexed="9"/>
      </patternFill>
    </fill>
    <fill>
      <patternFill patternType="solid">
        <fgColor indexed="9"/>
      </patternFill>
    </fill>
    <fill>
      <patternFill patternType="solid">
        <fgColor indexed="16"/>
        <bgColor indexed="64"/>
      </patternFill>
    </fill>
    <fill>
      <patternFill patternType="solid">
        <fgColor indexed="8"/>
        <bgColor indexed="64"/>
      </patternFill>
    </fill>
    <fill>
      <patternFill patternType="solid">
        <fgColor theme="0" tint="-0.24994659260841701"/>
        <bgColor indexed="64"/>
      </patternFill>
    </fill>
    <fill>
      <patternFill patternType="solid">
        <fgColor indexed="60"/>
      </patternFill>
    </fill>
  </fills>
  <borders count="40">
    <border>
      <left/>
      <right/>
      <top/>
      <bottom/>
      <diagonal/>
    </border>
    <border>
      <left/>
      <right/>
      <top/>
      <bottom style="hair">
        <color auto="1"/>
      </bottom>
      <diagonal/>
    </border>
    <border>
      <left/>
      <right/>
      <top style="hair">
        <color auto="1"/>
      </top>
      <bottom style="hair">
        <color indexed="64"/>
      </bottom>
      <diagonal/>
    </border>
    <border>
      <left/>
      <right/>
      <top style="hair">
        <color indexed="64"/>
      </top>
      <bottom/>
      <diagonal/>
    </border>
    <border>
      <left/>
      <right/>
      <top style="thin">
        <color indexed="64"/>
      </top>
      <bottom style="medium">
        <color indexed="64"/>
      </bottom>
      <diagonal/>
    </border>
    <border>
      <left/>
      <right/>
      <top style="hair">
        <color auto="1"/>
      </top>
      <bottom style="thin">
        <color indexed="64"/>
      </bottom>
      <diagonal/>
    </border>
    <border>
      <left/>
      <right/>
      <top/>
      <bottom style="medium">
        <color auto="1"/>
      </bottom>
      <diagonal/>
    </border>
    <border>
      <left style="thick">
        <color indexed="9"/>
      </left>
      <right style="thick">
        <color indexed="9"/>
      </right>
      <top/>
      <bottom style="thick">
        <color indexed="9"/>
      </bottom>
      <diagonal/>
    </border>
    <border>
      <left/>
      <right/>
      <top style="thin">
        <color indexed="8"/>
      </top>
      <bottom style="thin">
        <color indexed="8"/>
      </bottom>
      <diagonal/>
    </border>
    <border>
      <left/>
      <right/>
      <top style="hair">
        <color indexed="8"/>
      </top>
      <bottom style="hair">
        <color indexed="8"/>
      </bottom>
      <diagonal/>
    </border>
    <border>
      <left/>
      <right/>
      <top/>
      <bottom style="medium">
        <color indexed="18"/>
      </bottom>
      <diagonal/>
    </border>
    <border>
      <left/>
      <right/>
      <top style="thin">
        <color indexed="64"/>
      </top>
      <bottom style="double">
        <color indexed="64"/>
      </bottom>
      <diagonal/>
    </border>
    <border>
      <left/>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style="thin">
        <color indexed="64"/>
      </left>
      <right/>
      <top/>
      <bottom style="thin">
        <color indexed="64"/>
      </bottom>
      <diagonal/>
    </border>
    <border>
      <left/>
      <right/>
      <top/>
      <bottom style="thin">
        <color indexed="64"/>
      </bottom>
      <diagonal/>
    </border>
    <border>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dotted">
        <color indexed="64"/>
      </bottom>
      <diagonal/>
    </border>
    <border>
      <left/>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medium">
        <color indexed="18"/>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top style="double">
        <color indexed="64"/>
      </top>
      <bottom/>
      <diagonal/>
    </border>
    <border>
      <left style="thin">
        <color auto="1"/>
      </left>
      <right style="thin">
        <color auto="1"/>
      </right>
      <top style="thin">
        <color auto="1"/>
      </top>
      <bottom style="thin">
        <color auto="1"/>
      </bottom>
      <diagonal/>
    </border>
    <border>
      <left style="thick">
        <color indexed="64"/>
      </left>
      <right style="thin">
        <color indexed="64"/>
      </right>
      <top/>
      <bottom/>
      <diagonal/>
    </border>
  </borders>
  <cellStyleXfs count="1335">
    <xf numFmtId="0" fontId="0" fillId="0" borderId="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21" fillId="0" borderId="0" applyFont="0" applyFill="0" applyBorder="0" applyAlignment="0" applyProtection="0">
      <alignment vertical="center"/>
    </xf>
    <xf numFmtId="168" fontId="22" fillId="0" borderId="0"/>
    <xf numFmtId="0" fontId="22" fillId="0" borderId="0"/>
    <xf numFmtId="169" fontId="23" fillId="0" borderId="0" applyFont="0" applyFill="0" applyBorder="0" applyAlignment="0" applyProtection="0"/>
    <xf numFmtId="0" fontId="24" fillId="0" borderId="0" applyFont="0" applyFill="0" applyBorder="0" applyAlignment="0"/>
    <xf numFmtId="170" fontId="2" fillId="0" borderId="0" applyFont="0" applyFill="0" applyBorder="0" applyProtection="0">
      <alignment wrapText="1"/>
    </xf>
    <xf numFmtId="0" fontId="2" fillId="0" borderId="0" applyFont="0" applyFill="0" applyBorder="0" applyProtection="0">
      <alignment wrapText="1"/>
    </xf>
    <xf numFmtId="171" fontId="2" fillId="0" borderId="0" applyFont="0" applyFill="0" applyBorder="0" applyProtection="0">
      <alignment horizontal="left" wrapText="1"/>
    </xf>
    <xf numFmtId="0" fontId="2" fillId="0" borderId="0" applyFont="0" applyFill="0" applyBorder="0" applyProtection="0">
      <alignment horizontal="left" wrapText="1"/>
    </xf>
    <xf numFmtId="172" fontId="2" fillId="0" borderId="0" applyFont="0" applyFill="0" applyBorder="0" applyProtection="0">
      <alignment wrapText="1"/>
    </xf>
    <xf numFmtId="0" fontId="2" fillId="0" borderId="0" applyFont="0" applyFill="0" applyBorder="0" applyProtection="0">
      <alignment wrapText="1"/>
    </xf>
    <xf numFmtId="173" fontId="2" fillId="0" borderId="0" applyFont="0" applyFill="0" applyBorder="0" applyProtection="0">
      <alignment wrapText="1"/>
    </xf>
    <xf numFmtId="0" fontId="2" fillId="0" borderId="0" applyFont="0" applyFill="0" applyBorder="0" applyProtection="0">
      <alignment wrapText="1"/>
    </xf>
    <xf numFmtId="174" fontId="2" fillId="0" borderId="0" applyFont="0" applyFill="0" applyBorder="0" applyProtection="0">
      <alignment wrapText="1"/>
    </xf>
    <xf numFmtId="0" fontId="2" fillId="0" borderId="0" applyFont="0" applyFill="0" applyBorder="0" applyProtection="0">
      <alignment wrapText="1"/>
    </xf>
    <xf numFmtId="175" fontId="2" fillId="0" borderId="0" applyFont="0" applyFill="0" applyBorder="0" applyProtection="0">
      <alignment wrapText="1"/>
    </xf>
    <xf numFmtId="0" fontId="2" fillId="0" borderId="0" applyFont="0" applyFill="0" applyBorder="0" applyProtection="0">
      <alignment wrapText="1"/>
    </xf>
    <xf numFmtId="176" fontId="2" fillId="0" borderId="0" applyFont="0" applyFill="0" applyBorder="0" applyAlignment="0" applyProtection="0"/>
    <xf numFmtId="177" fontId="22" fillId="0" borderId="0" applyFont="0" applyFill="0" applyBorder="0" applyAlignment="0" applyProtection="0"/>
    <xf numFmtId="0" fontId="22" fillId="0" borderId="0" applyFont="0" applyFill="0" applyBorder="0" applyAlignment="0" applyProtection="0"/>
    <xf numFmtId="177"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179" fontId="22" fillId="0" borderId="0" applyFont="0" applyFill="0" applyBorder="0" applyAlignment="0" applyProtection="0"/>
    <xf numFmtId="0" fontId="22" fillId="0" borderId="0" applyFont="0" applyFill="0" applyBorder="0" applyAlignment="0" applyProtection="0"/>
    <xf numFmtId="179"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80" fontId="2" fillId="0" borderId="0" applyFont="0" applyFill="0" applyBorder="0" applyProtection="0">
      <alignment horizontal="right"/>
    </xf>
    <xf numFmtId="0" fontId="2" fillId="0" borderId="0" applyFont="0" applyFill="0" applyBorder="0" applyProtection="0">
      <alignment horizontal="right"/>
    </xf>
    <xf numFmtId="181" fontId="2" fillId="0" borderId="0" applyFont="0" applyFill="0" applyBorder="0" applyProtection="0">
      <alignment horizontal="right"/>
    </xf>
    <xf numFmtId="0" fontId="2" fillId="0" borderId="0" applyFont="0" applyFill="0" applyBorder="0" applyProtection="0">
      <alignment horizontal="right"/>
    </xf>
    <xf numFmtId="182" fontId="2" fillId="0" borderId="0" applyFont="0" applyFill="0" applyBorder="0" applyProtection="0">
      <alignment horizontal="right"/>
    </xf>
    <xf numFmtId="0" fontId="2" fillId="0" borderId="0" applyFont="0" applyFill="0" applyBorder="0" applyProtection="0">
      <alignment horizontal="right"/>
    </xf>
    <xf numFmtId="183" fontId="2" fillId="0" borderId="0" applyFont="0" applyFill="0" applyBorder="0" applyProtection="0">
      <alignment horizontal="right"/>
    </xf>
    <xf numFmtId="0" fontId="2" fillId="0" borderId="0" applyFont="0" applyFill="0" applyBorder="0" applyProtection="0">
      <alignment horizontal="right"/>
    </xf>
    <xf numFmtId="184" fontId="2" fillId="0" borderId="0" applyFont="0" applyFill="0" applyBorder="0" applyProtection="0">
      <alignment horizontal="right"/>
    </xf>
    <xf numFmtId="0" fontId="2" fillId="0" borderId="0" applyFont="0" applyFill="0" applyBorder="0" applyProtection="0">
      <alignment horizontal="right"/>
    </xf>
    <xf numFmtId="185" fontId="2" fillId="0" borderId="0" applyFont="0" applyFill="0" applyBorder="0" applyProtection="0">
      <alignment horizontal="right"/>
    </xf>
    <xf numFmtId="0" fontId="2" fillId="0" borderId="0" applyFont="0" applyFill="0" applyBorder="0" applyProtection="0">
      <alignment horizontal="right"/>
    </xf>
    <xf numFmtId="186" fontId="2" fillId="0" borderId="0" applyFont="0" applyFill="0" applyBorder="0" applyProtection="0">
      <alignment horizontal="right"/>
    </xf>
    <xf numFmtId="0" fontId="2" fillId="0" borderId="0" applyFont="0" applyFill="0" applyBorder="0" applyProtection="0">
      <alignment horizontal="right"/>
    </xf>
    <xf numFmtId="187" fontId="2" fillId="0" borderId="0" applyFont="0" applyFill="0" applyBorder="0" applyProtection="0">
      <alignment horizontal="right"/>
    </xf>
    <xf numFmtId="0" fontId="2" fillId="0" borderId="0" applyFont="0" applyFill="0" applyBorder="0" applyProtection="0">
      <alignment horizontal="right"/>
    </xf>
    <xf numFmtId="188" fontId="2" fillId="0" borderId="0">
      <alignment horizontal="right"/>
    </xf>
    <xf numFmtId="0" fontId="2" fillId="0" borderId="0">
      <alignment horizontal="right"/>
    </xf>
    <xf numFmtId="189" fontId="2" fillId="0" borderId="0" applyFont="0" applyProtection="0">
      <alignment horizontal="right"/>
    </xf>
    <xf numFmtId="0" fontId="2" fillId="0" borderId="0" applyFont="0" applyProtection="0">
      <alignment horizontal="right"/>
    </xf>
    <xf numFmtId="190" fontId="25" fillId="0" borderId="0" applyFont="0" applyFill="0" applyBorder="0" applyProtection="0">
      <alignment horizontal="right"/>
    </xf>
    <xf numFmtId="0" fontId="25" fillId="0" borderId="0" applyFont="0" applyFill="0" applyBorder="0" applyProtection="0">
      <alignment horizontal="right"/>
    </xf>
    <xf numFmtId="191" fontId="25" fillId="0" borderId="0" applyFont="0" applyFill="0" applyBorder="0" applyProtection="0">
      <alignment horizontal="right"/>
    </xf>
    <xf numFmtId="0" fontId="25" fillId="0" borderId="0" applyFont="0" applyFill="0" applyBorder="0" applyProtection="0">
      <alignment horizontal="right"/>
    </xf>
    <xf numFmtId="192" fontId="25" fillId="0" borderId="0" applyFont="0" applyFill="0" applyBorder="0" applyProtection="0">
      <alignment horizontal="right"/>
    </xf>
    <xf numFmtId="0" fontId="25" fillId="0" borderId="0" applyFont="0" applyFill="0" applyBorder="0" applyProtection="0">
      <alignment horizontal="right"/>
    </xf>
    <xf numFmtId="193" fontId="25" fillId="0" borderId="0" applyFont="0" applyFill="0" applyBorder="0" applyProtection="0">
      <alignment horizontal="right"/>
    </xf>
    <xf numFmtId="0" fontId="25" fillId="0" borderId="0" applyFont="0" applyFill="0" applyBorder="0" applyProtection="0">
      <alignment horizontal="right"/>
    </xf>
    <xf numFmtId="194" fontId="26" fillId="7" borderId="7" applyNumberFormat="0">
      <alignment horizontal="center" vertical="center"/>
    </xf>
    <xf numFmtId="167" fontId="27" fillId="0" borderId="0"/>
    <xf numFmtId="0" fontId="27" fillId="0" borderId="0"/>
    <xf numFmtId="195" fontId="2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37"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3" fontId="22" fillId="0" borderId="0" applyFont="0" applyFill="0" applyBorder="0" applyAlignment="0" applyProtection="0"/>
    <xf numFmtId="20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8" fillId="0" borderId="0" applyFont="0" applyFill="0" applyBorder="0" applyAlignment="0" applyProtection="0"/>
    <xf numFmtId="202"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2" fontId="28" fillId="0" borderId="0" applyFont="0" applyFill="0" applyBorder="0" applyAlignment="0" applyProtection="0"/>
    <xf numFmtId="202"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2" fillId="0" borderId="0" applyFont="0" applyFill="0" applyBorder="0" applyAlignment="0" applyProtection="0"/>
    <xf numFmtId="20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2" fontId="28" fillId="0" borderId="0" applyFont="0" applyFill="0" applyBorder="0" applyAlignment="0" applyProtection="0"/>
    <xf numFmtId="202"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9" fillId="0" borderId="0" applyFont="0" applyFill="0" applyBorder="0" applyAlignment="0" applyProtection="0"/>
    <xf numFmtId="20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2" fillId="0" borderId="0" applyFont="0" applyFill="0" applyBorder="0" applyAlignment="0" applyProtection="0"/>
    <xf numFmtId="39"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209" fontId="2" fillId="0" borderId="0" applyFont="0" applyFill="0" applyBorder="0" applyAlignment="0" applyProtection="0"/>
    <xf numFmtId="210" fontId="22" fillId="0" borderId="0" applyFont="0" applyFill="0" applyBorder="0" applyAlignment="0" applyProtection="0"/>
    <xf numFmtId="0" fontId="22" fillId="0" borderId="0" applyFont="0" applyFill="0" applyBorder="0" applyAlignment="0" applyProtection="0"/>
    <xf numFmtId="210"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211" fontId="2"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211" fontId="2" fillId="8" borderId="0" applyNumberFormat="0" applyFont="0" applyAlignment="0" applyProtection="0"/>
    <xf numFmtId="38" fontId="32" fillId="0" borderId="0" applyFont="0" applyFill="0" applyBorder="0" applyAlignment="0" applyProtection="0"/>
    <xf numFmtId="212"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21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218"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8" fontId="2" fillId="0" borderId="0" applyFont="0" applyFill="0" applyBorder="0" applyProtection="0">
      <alignment horizontal="right"/>
    </xf>
    <xf numFmtId="0" fontId="2" fillId="0" borderId="0" applyFont="0" applyFill="0" applyBorder="0" applyProtection="0">
      <alignment horizontal="right"/>
    </xf>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Protection="0">
      <alignment horizontal="right"/>
    </xf>
    <xf numFmtId="0" fontId="2" fillId="0" borderId="0" applyFont="0" applyFill="0" applyBorder="0" applyProtection="0">
      <alignment horizontal="right"/>
    </xf>
    <xf numFmtId="194" fontId="2" fillId="0" borderId="0" applyFont="0" applyFill="0" applyBorder="0" applyAlignment="0" applyProtection="0"/>
    <xf numFmtId="21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218" fontId="2" fillId="0" borderId="0" applyFont="0" applyFill="0" applyBorder="0" applyProtection="0">
      <alignment horizontal="right"/>
    </xf>
    <xf numFmtId="0" fontId="2" fillId="0" borderId="0" applyFont="0" applyFill="0" applyBorder="0" applyProtection="0">
      <alignment horizontal="right"/>
    </xf>
    <xf numFmtId="218" fontId="2" fillId="0" borderId="0" applyFont="0" applyFill="0" applyBorder="0" applyProtection="0">
      <alignment horizontal="right"/>
    </xf>
    <xf numFmtId="0" fontId="2" fillId="0" borderId="0" applyFont="0" applyFill="0" applyBorder="0" applyProtection="0">
      <alignment horizontal="right"/>
    </xf>
    <xf numFmtId="218"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218" fontId="2" fillId="0" borderId="0" applyFont="0" applyFill="0" applyBorder="0" applyProtection="0">
      <alignment horizontal="right"/>
    </xf>
    <xf numFmtId="0" fontId="2" fillId="0" borderId="0" applyFont="0" applyFill="0" applyBorder="0" applyProtection="0">
      <alignment horizontal="right"/>
    </xf>
    <xf numFmtId="194" fontId="2" fillId="0" borderId="0" applyFont="0" applyFill="0" applyBorder="0" applyAlignment="0" applyProtection="0"/>
    <xf numFmtId="0" fontId="2" fillId="0" borderId="0" applyFont="0" applyFill="0" applyBorder="0" applyAlignment="0" applyProtection="0"/>
    <xf numFmtId="218" fontId="2" fillId="0" borderId="0" applyFont="0" applyFill="0" applyBorder="0" applyProtection="0">
      <alignment horizontal="right"/>
    </xf>
    <xf numFmtId="0" fontId="2" fillId="0" borderId="0" applyFont="0" applyFill="0" applyBorder="0" applyProtection="0">
      <alignment horizontal="right"/>
    </xf>
    <xf numFmtId="194" fontId="2" fillId="0" borderId="0" applyFont="0" applyFill="0" applyBorder="0" applyAlignment="0" applyProtection="0"/>
    <xf numFmtId="0" fontId="2" fillId="0" borderId="0" applyFont="0" applyFill="0" applyBorder="0" applyAlignment="0" applyProtection="0"/>
    <xf numFmtId="218" fontId="2" fillId="0" borderId="0" applyFont="0" applyFill="0" applyBorder="0" applyProtection="0">
      <alignment horizontal="right"/>
    </xf>
    <xf numFmtId="0" fontId="2" fillId="0" borderId="0" applyFont="0" applyFill="0" applyBorder="0" applyProtection="0">
      <alignment horizontal="right"/>
    </xf>
    <xf numFmtId="194"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33" fillId="0" borderId="0" applyFont="0" applyFill="0" applyBorder="0" applyAlignment="0" applyProtection="0"/>
    <xf numFmtId="0" fontId="33"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33"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221"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9" fontId="25" fillId="0" borderId="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0" fontId="2" fillId="0" borderId="0" applyFont="0" applyFill="0" applyBorder="0" applyAlignment="0" applyProtection="0"/>
    <xf numFmtId="224" fontId="33" fillId="0" borderId="0" applyFont="0" applyFill="0" applyBorder="0" applyAlignment="0" applyProtection="0"/>
    <xf numFmtId="0" fontId="33" fillId="0" borderId="0" applyFont="0" applyFill="0" applyBorder="0" applyAlignment="0" applyProtection="0"/>
    <xf numFmtId="224" fontId="33"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0" fontId="34" fillId="0" borderId="0">
      <alignment horizontal="left"/>
    </xf>
    <xf numFmtId="211" fontId="2"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35" fillId="0" borderId="0" applyNumberFormat="0" applyFill="0" applyBorder="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35"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2" fillId="0" borderId="0" applyNumberFormat="0" applyFill="0" applyBorder="0" applyProtection="0">
      <alignment vertical="top"/>
    </xf>
    <xf numFmtId="211" fontId="2" fillId="0" borderId="8" applyNumberFormat="0" applyFill="0" applyAlignment="0" applyProtection="0"/>
    <xf numFmtId="226" fontId="37" fillId="0" borderId="8"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226" fontId="37" fillId="0" borderId="8" applyNumberFormat="0" applyFill="0" applyAlignment="0" applyProtection="0"/>
    <xf numFmtId="226" fontId="37" fillId="0" borderId="8" applyNumberFormat="0" applyFill="0" applyAlignment="0" applyProtection="0"/>
    <xf numFmtId="0" fontId="37" fillId="0" borderId="9" applyNumberFormat="0" applyFill="0" applyAlignment="0" applyProtection="0"/>
    <xf numFmtId="0" fontId="2" fillId="0" borderId="8" applyNumberFormat="0" applyFill="0" applyAlignment="0" applyProtection="0"/>
    <xf numFmtId="211" fontId="2" fillId="0" borderId="10" applyNumberFormat="0" applyFill="0" applyProtection="0">
      <alignment horizontal="center"/>
    </xf>
    <xf numFmtId="226" fontId="39"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226" fontId="39" fillId="0" borderId="10" applyNumberFormat="0" applyFill="0" applyProtection="0">
      <alignment horizontal="center"/>
    </xf>
    <xf numFmtId="226" fontId="39" fillId="0" borderId="10" applyNumberFormat="0" applyFill="0" applyProtection="0">
      <alignment horizontal="center"/>
    </xf>
    <xf numFmtId="0" fontId="39" fillId="0" borderId="10" applyNumberFormat="0" applyFill="0" applyProtection="0">
      <alignment horizontal="center"/>
    </xf>
    <xf numFmtId="0" fontId="2" fillId="0" borderId="10" applyNumberFormat="0" applyFill="0" applyProtection="0">
      <alignment horizontal="center"/>
    </xf>
    <xf numFmtId="211" fontId="2" fillId="0" borderId="0" applyNumberFormat="0" applyFill="0" applyBorder="0" applyProtection="0">
      <alignment horizontal="left"/>
    </xf>
    <xf numFmtId="226" fontId="39"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226" fontId="39" fillId="0" borderId="0" applyNumberFormat="0" applyFill="0" applyBorder="0" applyProtection="0">
      <alignment horizontal="left"/>
    </xf>
    <xf numFmtId="226" fontId="39" fillId="0" borderId="0" applyNumberFormat="0" applyFill="0" applyBorder="0" applyProtection="0">
      <alignment horizontal="left"/>
    </xf>
    <xf numFmtId="0" fontId="39" fillId="0" borderId="0" applyNumberFormat="0" applyFill="0" applyBorder="0" applyProtection="0">
      <alignment horizontal="left"/>
    </xf>
    <xf numFmtId="0" fontId="2" fillId="0" borderId="0" applyNumberFormat="0" applyFill="0" applyBorder="0" applyProtection="0">
      <alignment horizontal="left"/>
    </xf>
    <xf numFmtId="211" fontId="2" fillId="0" borderId="0" applyNumberFormat="0" applyFill="0" applyProtection="0">
      <alignment horizontal="centerContinuous"/>
    </xf>
    <xf numFmtId="226"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1"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226" fontId="41" fillId="0" borderId="0" applyNumberFormat="0" applyFill="0" applyProtection="0">
      <alignment horizontal="centerContinuous"/>
    </xf>
    <xf numFmtId="226" fontId="41" fillId="0" borderId="0" applyNumberFormat="0" applyFill="0" applyProtection="0">
      <alignment horizontal="centerContinuous"/>
    </xf>
    <xf numFmtId="0" fontId="41" fillId="0" borderId="0" applyNumberFormat="0" applyFill="0" applyBorder="0" applyProtection="0">
      <alignment horizontal="centerContinuous"/>
    </xf>
    <xf numFmtId="0" fontId="2" fillId="0" borderId="0" applyNumberFormat="0" applyFill="0" applyProtection="0">
      <alignment horizontal="centerContinuous"/>
    </xf>
    <xf numFmtId="0" fontId="25" fillId="0" borderId="0"/>
    <xf numFmtId="0" fontId="43" fillId="0" borderId="0"/>
    <xf numFmtId="0" fontId="2" fillId="0" borderId="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5" fillId="0" borderId="11">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5"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6" fillId="0" borderId="0" applyNumberFormat="0" applyFill="0" applyBorder="0" applyAlignment="0" applyProtection="0"/>
    <xf numFmtId="0" fontId="46" fillId="0" borderId="0" applyNumberFormat="0" applyFill="0" applyBorder="0" applyAlignment="0" applyProtection="0"/>
    <xf numFmtId="195" fontId="2" fillId="0" borderId="0" applyFont="0" applyFill="0" applyBorder="0" applyAlignment="0"/>
    <xf numFmtId="0" fontId="32" fillId="9" borderId="0"/>
    <xf numFmtId="0" fontId="47" fillId="0" borderId="0">
      <alignment horizontal="right"/>
    </xf>
    <xf numFmtId="42" fontId="2" fillId="0" borderId="0" applyFont="0" applyFill="0" applyBorder="0" applyAlignment="0" applyProtection="0"/>
    <xf numFmtId="44" fontId="2" fillId="0" borderId="0" applyFont="0" applyFill="0" applyBorder="0" applyAlignment="0" applyProtection="0"/>
    <xf numFmtId="227" fontId="28" fillId="0" borderId="0" applyFont="0" applyFill="0" applyBorder="0" applyAlignment="0">
      <alignment vertical="center"/>
    </xf>
    <xf numFmtId="228" fontId="48" fillId="10" borderId="0" applyNumberFormat="0" applyFont="0" applyBorder="0" applyAlignment="0">
      <alignment horizontal="right"/>
    </xf>
    <xf numFmtId="229" fontId="49" fillId="10" borderId="12" applyFont="0">
      <alignment horizontal="right"/>
    </xf>
    <xf numFmtId="0" fontId="33" fillId="0" borderId="0" applyNumberFormat="0" applyFill="0" applyBorder="0" applyAlignment="0" applyProtection="0"/>
    <xf numFmtId="0" fontId="25" fillId="0" borderId="0"/>
    <xf numFmtId="230" fontId="2" fillId="0" borderId="0"/>
    <xf numFmtId="231" fontId="2" fillId="0" borderId="0"/>
    <xf numFmtId="0" fontId="26" fillId="7" borderId="13" applyNumberFormat="0" applyAlignment="0" applyProtection="0"/>
    <xf numFmtId="232" fontId="50" fillId="7" borderId="0" applyNumberFormat="0" applyBorder="0">
      <alignment horizontal="center" vertical="center"/>
    </xf>
    <xf numFmtId="178" fontId="2" fillId="0" borderId="0" applyNumberFormat="0" applyFont="0" applyAlignment="0"/>
    <xf numFmtId="0" fontId="51" fillId="0" borderId="0" applyNumberFormat="0" applyFill="0" applyBorder="0" applyAlignment="0" applyProtection="0"/>
    <xf numFmtId="0" fontId="26" fillId="7" borderId="14">
      <alignment horizontal="center" vertical="center"/>
    </xf>
    <xf numFmtId="0" fontId="52" fillId="7" borderId="15">
      <alignment horizontal="center"/>
    </xf>
    <xf numFmtId="233" fontId="53" fillId="0" borderId="0"/>
    <xf numFmtId="208" fontId="28" fillId="0" borderId="13" applyNumberFormat="0" applyFont="0" applyFill="0" applyAlignment="0">
      <alignment vertical="center"/>
    </xf>
    <xf numFmtId="0" fontId="54" fillId="0" borderId="1" applyBorder="0"/>
    <xf numFmtId="6" fontId="2" fillId="0" borderId="0" applyFont="0" applyFill="0" applyBorder="0" applyAlignment="0" applyProtection="0"/>
    <xf numFmtId="8" fontId="2" fillId="11" borderId="16"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 fontId="33" fillId="12" borderId="0" applyNumberFormat="0" applyFont="0" applyBorder="0" applyAlignment="0" applyProtection="0"/>
    <xf numFmtId="0" fontId="2" fillId="0" borderId="0" applyNumberFormat="0" applyFont="0" applyFill="0" applyBorder="0" applyProtection="0">
      <alignment horizontal="centerContinuous"/>
    </xf>
    <xf numFmtId="234" fontId="58" fillId="0" borderId="0"/>
    <xf numFmtId="235" fontId="2" fillId="0" borderId="0"/>
    <xf numFmtId="0" fontId="33" fillId="0" borderId="0" applyNumberForma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60" fillId="0" borderId="17" applyNumberFormat="0" applyFill="0" applyBorder="0" applyAlignment="0" applyProtection="0">
      <alignment horizontal="center"/>
    </xf>
    <xf numFmtId="0" fontId="61" fillId="0" borderId="0" applyNumberFormat="0" applyFill="0" applyBorder="0" applyAlignment="0" applyProtection="0">
      <alignment vertical="top"/>
      <protection locked="0"/>
    </xf>
    <xf numFmtId="0" fontId="62" fillId="0" borderId="17" applyBorder="0">
      <alignment horizontal="center"/>
    </xf>
    <xf numFmtId="0" fontId="32" fillId="0" borderId="0" applyFont="0" applyFill="0" applyBorder="0" applyAlignment="0" applyProtection="0"/>
    <xf numFmtId="0" fontId="63" fillId="0" borderId="0" applyFont="0" applyFill="0" applyBorder="0" applyAlignment="0" applyProtection="0"/>
    <xf numFmtId="0" fontId="53" fillId="0" borderId="0" applyFont="0" applyFill="0" applyBorder="0" applyAlignment="0" applyProtection="0">
      <alignment horizontal="right"/>
    </xf>
    <xf numFmtId="0" fontId="2" fillId="0" borderId="0" applyFont="0" applyFill="0" applyBorder="0" applyAlignment="0" applyProtection="0"/>
    <xf numFmtId="236" fontId="53" fillId="0" borderId="0" applyFont="0" applyFill="0" applyBorder="0" applyAlignment="0" applyProtection="0">
      <alignment horizontal="right"/>
    </xf>
    <xf numFmtId="0" fontId="53" fillId="0" borderId="0" applyFont="0" applyFill="0" applyBorder="0" applyAlignment="0" applyProtection="0">
      <alignment horizontal="right"/>
    </xf>
    <xf numFmtId="37" fontId="64" fillId="0" borderId="0" applyFont="0" applyFill="0" applyBorder="0" applyAlignment="0" applyProtection="0"/>
    <xf numFmtId="237" fontId="65" fillId="0" borderId="0" applyFont="0" applyFill="0" applyBorder="0" applyAlignment="0" applyProtection="0"/>
    <xf numFmtId="209" fontId="22" fillId="0" borderId="0" applyFont="0" applyFill="0" applyBorder="0" applyAlignment="0" applyProtection="0"/>
    <xf numFmtId="0" fontId="66" fillId="0" borderId="0" applyNumberFormat="0" applyFill="0" applyBorder="0">
      <alignment horizontal="right"/>
    </xf>
    <xf numFmtId="0" fontId="67" fillId="0" borderId="6">
      <alignment horizontal="left"/>
    </xf>
    <xf numFmtId="0" fontId="32" fillId="0" borderId="0" applyFont="0" applyFill="0" applyBorder="0" applyAlignment="0" applyProtection="0"/>
    <xf numFmtId="0" fontId="24" fillId="0" borderId="0" applyFont="0" applyFill="0" applyBorder="0" applyAlignment="0" applyProtection="0"/>
    <xf numFmtId="0" fontId="68" fillId="0" borderId="18">
      <protection locked="0"/>
    </xf>
    <xf numFmtId="0" fontId="53" fillId="0" borderId="0" applyFont="0" applyFill="0" applyBorder="0" applyAlignment="0" applyProtection="0">
      <alignment horizontal="right"/>
    </xf>
    <xf numFmtId="0" fontId="53" fillId="0" borderId="0" applyFont="0" applyFill="0" applyBorder="0" applyAlignment="0" applyProtection="0">
      <alignment horizontal="right"/>
    </xf>
    <xf numFmtId="0" fontId="24" fillId="0" borderId="0" applyFont="0" applyFill="0" applyBorder="0" applyAlignment="0" applyProtection="0"/>
    <xf numFmtId="222" fontId="2" fillId="0" borderId="0" applyFont="0" applyFill="0" applyBorder="0" applyAlignment="0" applyProtection="0"/>
    <xf numFmtId="238" fontId="64" fillId="0" borderId="0" applyFont="0" applyFill="0" applyBorder="0" applyAlignment="0" applyProtection="0"/>
    <xf numFmtId="239" fontId="69" fillId="0" borderId="0" applyFont="0" applyFill="0" applyBorder="0" applyAlignment="0" applyProtection="0"/>
    <xf numFmtId="240" fontId="2" fillId="0" borderId="0" applyFont="0" applyFill="0" applyBorder="0" applyAlignment="0" applyProtection="0"/>
    <xf numFmtId="17" fontId="44" fillId="0" borderId="19"/>
    <xf numFmtId="0" fontId="70" fillId="0" borderId="0" applyNumberFormat="0">
      <alignment horizontal="right"/>
    </xf>
    <xf numFmtId="241" fontId="2" fillId="0" borderId="0" applyFont="0" applyFill="0" applyBorder="0" applyAlignment="0" applyProtection="0"/>
    <xf numFmtId="0" fontId="2" fillId="0" borderId="0"/>
    <xf numFmtId="38" fontId="2" fillId="0" borderId="0" applyFont="0" applyFill="0" applyBorder="0" applyAlignment="0" applyProtection="0"/>
    <xf numFmtId="242" fontId="2" fillId="0" borderId="0" applyFont="0" applyFill="0" applyBorder="0" applyAlignment="0" applyProtection="0"/>
    <xf numFmtId="0" fontId="53" fillId="0" borderId="0" applyFont="0" applyFill="0" applyBorder="0" applyAlignment="0" applyProtection="0"/>
    <xf numFmtId="243" fontId="71" fillId="13" borderId="20" applyFont="0" applyFill="0" applyBorder="0" applyAlignment="0">
      <alignment horizontal="center"/>
    </xf>
    <xf numFmtId="228" fontId="2" fillId="0" borderId="0"/>
    <xf numFmtId="244" fontId="2" fillId="0" borderId="0" applyFont="0" applyFill="0" applyBorder="0" applyAlignment="0" applyProtection="0"/>
    <xf numFmtId="0" fontId="33" fillId="0" borderId="0" applyFill="0" applyBorder="0" applyAlignment="0" applyProtection="0"/>
    <xf numFmtId="165" fontId="2" fillId="0" borderId="0" applyFont="0" applyFill="0" applyBorder="0" applyAlignment="0" applyProtection="0"/>
    <xf numFmtId="245" fontId="25" fillId="0" borderId="0" applyFont="0" applyFill="0" applyBorder="0" applyAlignment="0" applyProtection="0"/>
    <xf numFmtId="246" fontId="22" fillId="0" borderId="0"/>
    <xf numFmtId="0" fontId="32" fillId="0" borderId="0" applyFont="0" applyFill="0" applyBorder="0" applyAlignment="0" applyProtection="0"/>
    <xf numFmtId="0" fontId="32" fillId="0" borderId="0" applyFont="0" applyFill="0" applyBorder="0" applyAlignment="0" applyProtection="0"/>
    <xf numFmtId="0" fontId="22" fillId="0" borderId="0"/>
    <xf numFmtId="247" fontId="64" fillId="0" borderId="0" applyFont="0" applyFill="0" applyBorder="0" applyAlignment="0" applyProtection="0"/>
    <xf numFmtId="248" fontId="64" fillId="0" borderId="0" applyFont="0" applyFill="0" applyBorder="0" applyAlignment="0" applyProtection="0"/>
    <xf numFmtId="249" fontId="72" fillId="0" borderId="0" applyFont="0" applyFill="0" applyBorder="0" applyAlignment="0" applyProtection="0">
      <alignment horizontal="right"/>
    </xf>
    <xf numFmtId="0" fontId="24" fillId="0" borderId="0" applyFont="0" applyFill="0" applyBorder="0" applyAlignment="0" applyProtection="0"/>
    <xf numFmtId="0" fontId="53" fillId="0" borderId="21" applyNumberFormat="0" applyFont="0" applyFill="0" applyAlignment="0" applyProtection="0"/>
    <xf numFmtId="250" fontId="2" fillId="0" borderId="0"/>
    <xf numFmtId="0" fontId="73" fillId="0" borderId="0" applyNumberFormat="0" applyFill="0" applyBorder="0" applyAlignment="0" applyProtection="0"/>
    <xf numFmtId="0" fontId="28" fillId="0" borderId="0" applyFont="0" applyFill="0" applyBorder="0" applyAlignment="0" applyProtection="0"/>
    <xf numFmtId="0" fontId="2" fillId="0" borderId="0"/>
    <xf numFmtId="251" fontId="28" fillId="0" borderId="0" applyFont="0" applyFill="0" applyBorder="0" applyAlignment="0">
      <alignment vertical="center"/>
    </xf>
    <xf numFmtId="252" fontId="74" fillId="14" borderId="22" applyNumberFormat="0" applyFont="0" applyBorder="0" applyAlignment="0" applyProtection="0">
      <alignment horizontal="right"/>
    </xf>
    <xf numFmtId="253" fontId="2" fillId="0" borderId="0" applyFill="0" applyBorder="0" applyAlignment="0" applyProtection="0"/>
    <xf numFmtId="2" fontId="2" fillId="0" borderId="0" applyFill="0" applyBorder="0" applyAlignment="0" applyProtection="0"/>
    <xf numFmtId="254" fontId="2" fillId="0" borderId="0" applyFont="0" applyFill="0" applyBorder="0" applyAlignment="0" applyProtection="0"/>
    <xf numFmtId="0" fontId="75" fillId="0" borderId="0" applyNumberFormat="0" applyFill="0" applyBorder="0" applyAlignment="0" applyProtection="0">
      <alignment vertical="top"/>
      <protection locked="0"/>
    </xf>
    <xf numFmtId="0" fontId="76" fillId="0" borderId="0" applyFill="0" applyBorder="0" applyProtection="0">
      <alignment horizontal="left"/>
    </xf>
    <xf numFmtId="0" fontId="77" fillId="0" borderId="0" applyNumberFormat="0" applyFill="0" applyBorder="0" applyAlignment="0" applyProtection="0"/>
    <xf numFmtId="1" fontId="33" fillId="0" borderId="0" applyNumberFormat="0" applyBorder="0" applyAlignment="0" applyProtection="0"/>
    <xf numFmtId="0" fontId="78" fillId="0" borderId="0">
      <alignment horizontal="right"/>
    </xf>
    <xf numFmtId="255" fontId="2" fillId="0" borderId="23" applyNumberFormat="0" applyFill="0" applyBorder="0" applyAlignment="0" applyProtection="0"/>
    <xf numFmtId="256" fontId="2" fillId="0" borderId="0"/>
    <xf numFmtId="257" fontId="74" fillId="0" borderId="0">
      <alignment vertical="center"/>
    </xf>
    <xf numFmtId="232" fontId="79" fillId="15" borderId="0" applyNumberFormat="0" applyBorder="0">
      <alignment horizontal="center" vertical="center"/>
    </xf>
    <xf numFmtId="0" fontId="80" fillId="7" borderId="0"/>
    <xf numFmtId="49" fontId="77" fillId="0" borderId="0">
      <alignment horizontal="right"/>
    </xf>
    <xf numFmtId="49" fontId="77" fillId="0" borderId="0">
      <alignment horizontal="right"/>
    </xf>
    <xf numFmtId="49" fontId="81" fillId="0" borderId="0">
      <alignment horizontal="right"/>
    </xf>
    <xf numFmtId="257" fontId="74" fillId="0" borderId="0">
      <alignment vertical="center"/>
    </xf>
    <xf numFmtId="167" fontId="25" fillId="16" borderId="24" applyNumberFormat="0" applyFont="0" applyAlignment="0"/>
    <xf numFmtId="0" fontId="53" fillId="0" borderId="0" applyFont="0" applyFill="0" applyBorder="0" applyAlignment="0" applyProtection="0">
      <alignment horizontal="right"/>
    </xf>
    <xf numFmtId="0" fontId="82" fillId="0" borderId="0" applyProtection="0">
      <alignment horizontal="right"/>
    </xf>
    <xf numFmtId="0" fontId="83" fillId="0" borderId="0">
      <alignment horizontal="center"/>
    </xf>
    <xf numFmtId="0" fontId="83" fillId="0" borderId="0">
      <alignment horizontal="center"/>
    </xf>
    <xf numFmtId="0" fontId="84" fillId="0" borderId="0" applyProtection="0">
      <alignment horizontal="left"/>
    </xf>
    <xf numFmtId="0" fontId="85" fillId="0" borderId="0" applyProtection="0">
      <alignment horizontal="left"/>
    </xf>
    <xf numFmtId="0" fontId="86" fillId="13" borderId="0" applyNumberFormat="0" applyBorder="0" applyProtection="0">
      <alignment horizontal="center"/>
    </xf>
    <xf numFmtId="0" fontId="87" fillId="0" borderId="0"/>
    <xf numFmtId="258" fontId="25" fillId="0" borderId="0" applyFont="0" applyFill="0" applyBorder="0" applyAlignment="0" applyProtection="0"/>
    <xf numFmtId="0" fontId="61"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2" fillId="0" borderId="0"/>
    <xf numFmtId="195" fontId="90" fillId="0" borderId="0" applyFill="0" applyBorder="0" applyProtection="0">
      <alignment horizontal="right"/>
    </xf>
    <xf numFmtId="0" fontId="32" fillId="17" borderId="0" applyNumberFormat="0" applyFont="0" applyBorder="0" applyAlignment="0" applyProtection="0"/>
    <xf numFmtId="10" fontId="24" fillId="18" borderId="0"/>
    <xf numFmtId="0" fontId="91" fillId="0" borderId="0" applyNumberFormat="0" applyFill="0" applyBorder="0" applyAlignment="0">
      <protection locked="0"/>
    </xf>
    <xf numFmtId="195" fontId="91" fillId="0" borderId="0" applyNumberFormat="0" applyBorder="0" applyAlignment="0" applyProtection="0"/>
    <xf numFmtId="0" fontId="92" fillId="0" borderId="0" applyBorder="0"/>
    <xf numFmtId="0" fontId="33" fillId="0" borderId="0" applyNumberForma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2" fillId="0" borderId="0" applyFont="0" applyFill="0" applyBorder="0" applyAlignment="0" applyProtection="0"/>
    <xf numFmtId="231" fontId="34" fillId="0" borderId="0" applyFill="0" applyBorder="0" applyProtection="0"/>
    <xf numFmtId="259" fontId="2" fillId="0" borderId="0" applyFont="0" applyFill="0" applyBorder="0" applyAlignment="0" applyProtection="0"/>
    <xf numFmtId="260" fontId="94" fillId="0" borderId="0" applyNumberFormat="0" applyFill="0" applyBorder="0" applyAlignment="0" applyProtection="0"/>
    <xf numFmtId="0" fontId="95" fillId="0" borderId="0"/>
    <xf numFmtId="37" fontId="96" fillId="0" borderId="0" applyNumberFormat="0" applyFill="0" applyBorder="0" applyAlignment="0" applyProtection="0"/>
    <xf numFmtId="3" fontId="97" fillId="0" borderId="0"/>
    <xf numFmtId="228" fontId="2" fillId="0" borderId="0" applyFont="0" applyFill="0" applyBorder="0" applyAlignment="0" applyProtection="0"/>
    <xf numFmtId="261" fontId="28" fillId="0" borderId="0" applyFont="0" applyFill="0" applyBorder="0" applyAlignment="0">
      <alignment vertical="center"/>
    </xf>
    <xf numFmtId="0" fontId="28" fillId="0" borderId="0" applyFont="0" applyFill="0" applyBorder="0" applyAlignment="0">
      <alignment vertical="center"/>
    </xf>
    <xf numFmtId="0" fontId="98" fillId="0" borderId="0"/>
    <xf numFmtId="262" fontId="2" fillId="0" borderId="0" applyFont="0" applyFill="0" applyBorder="0" applyAlignment="0" applyProtection="0"/>
    <xf numFmtId="26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264" fontId="2" fillId="0" borderId="0" applyFont="0" applyFill="0" applyBorder="0" applyAlignment="0" applyProtection="0"/>
    <xf numFmtId="0" fontId="2" fillId="0" borderId="0" applyFont="0" applyFill="0" applyBorder="0" applyAlignment="0" applyProtection="0"/>
    <xf numFmtId="37" fontId="99" fillId="0" borderId="0" applyFont="0" applyFill="0" applyBorder="0" applyAlignment="0" applyProtection="0"/>
    <xf numFmtId="265" fontId="99" fillId="0" borderId="0" applyFont="0" applyFill="0" applyBorder="0" applyAlignment="0" applyProtection="0"/>
    <xf numFmtId="266" fontId="24" fillId="0" borderId="0" applyFont="0" applyFill="0" applyBorder="0" applyAlignment="0" applyProtection="0"/>
    <xf numFmtId="0" fontId="100" fillId="2" borderId="25">
      <alignment horizontal="left" vertical="top" indent="2"/>
    </xf>
    <xf numFmtId="267" fontId="99" fillId="0" borderId="0" applyFont="0" applyFill="0" applyBorder="0" applyAlignment="0" applyProtection="0"/>
    <xf numFmtId="268" fontId="2" fillId="0" borderId="0" applyFont="0" applyFill="0" applyBorder="0" applyAlignment="0" applyProtection="0"/>
    <xf numFmtId="269" fontId="24" fillId="0" borderId="0" applyFont="0" applyFill="0" applyBorder="0" applyAlignment="0" applyProtection="0"/>
    <xf numFmtId="270" fontId="24" fillId="0" borderId="0" applyFont="0" applyFill="0" applyBorder="0" applyAlignment="0" applyProtection="0"/>
    <xf numFmtId="271" fontId="101" fillId="0" borderId="24">
      <alignment horizontal="right"/>
      <protection locked="0"/>
    </xf>
    <xf numFmtId="0" fontId="2" fillId="0" borderId="0" applyFont="0" applyFill="0" applyBorder="0" applyAlignment="0" applyProtection="0"/>
    <xf numFmtId="0" fontId="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72" fontId="2" fillId="0" borderId="0" applyFill="0" applyBorder="0" applyAlignment="0" applyProtection="0"/>
    <xf numFmtId="273" fontId="2" fillId="0" borderId="0" applyFill="0" applyBorder="0" applyAlignment="0" applyProtection="0"/>
    <xf numFmtId="274" fontId="9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75" fontId="22" fillId="0" borderId="0"/>
    <xf numFmtId="276" fontId="99" fillId="0" borderId="0" applyFont="0" applyFill="0" applyBorder="0" applyAlignment="0" applyProtection="0"/>
    <xf numFmtId="277" fontId="2" fillId="0" borderId="0"/>
    <xf numFmtId="278" fontId="64" fillId="0" borderId="0"/>
    <xf numFmtId="0" fontId="102" fillId="0" borderId="0" applyFont="0">
      <protection locked="0"/>
    </xf>
    <xf numFmtId="0" fontId="26" fillId="7" borderId="14">
      <alignment horizontal="center" wrapText="1"/>
    </xf>
    <xf numFmtId="0" fontId="2" fillId="2" borderId="0"/>
    <xf numFmtId="0" fontId="103" fillId="0" borderId="0"/>
    <xf numFmtId="0" fontId="104" fillId="0" borderId="0">
      <alignment horizontal="right"/>
    </xf>
    <xf numFmtId="279" fontId="2" fillId="0" borderId="0"/>
    <xf numFmtId="280" fontId="22" fillId="0" borderId="0"/>
    <xf numFmtId="0" fontId="32" fillId="0" borderId="26"/>
    <xf numFmtId="0" fontId="105" fillId="0" borderId="0"/>
    <xf numFmtId="0" fontId="33" fillId="0" borderId="0"/>
    <xf numFmtId="0" fontId="106" fillId="0" borderId="0"/>
    <xf numFmtId="37" fontId="107" fillId="0" borderId="0" applyAlignment="0"/>
    <xf numFmtId="37" fontId="108" fillId="0" borderId="0" applyNumberFormat="0" applyFill="0" applyAlignment="0"/>
    <xf numFmtId="2" fontId="32" fillId="0" borderId="0" applyBorder="0" applyProtection="0"/>
    <xf numFmtId="0" fontId="109" fillId="0" borderId="0">
      <alignment horizontal="right"/>
    </xf>
    <xf numFmtId="0" fontId="44" fillId="0" borderId="0"/>
    <xf numFmtId="0" fontId="2" fillId="0" borderId="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xf numFmtId="1" fontId="114" fillId="0" borderId="0" applyFill="0" applyBorder="0">
      <alignment horizontal="center"/>
    </xf>
    <xf numFmtId="0" fontId="33" fillId="0" borderId="0"/>
    <xf numFmtId="0" fontId="22" fillId="0" borderId="0"/>
    <xf numFmtId="231" fontId="115" fillId="0" borderId="24">
      <alignment horizontal="right" vertical="center"/>
    </xf>
    <xf numFmtId="0" fontId="24" fillId="0" borderId="0" applyNumberFormat="0" applyFill="0" applyBorder="0" applyAlignment="0" applyProtection="0"/>
    <xf numFmtId="0" fontId="93" fillId="0" borderId="0" applyNumberFormat="0" applyFill="0" applyBorder="0" applyAlignment="0" applyProtection="0"/>
    <xf numFmtId="0" fontId="24" fillId="0" borderId="0" applyNumberFormat="0" applyFill="0" applyBorder="0" applyAlignment="0" applyProtection="0"/>
    <xf numFmtId="0" fontId="93" fillId="0" borderId="0" applyNumberFormat="0" applyFill="0" applyBorder="0" applyAlignment="0" applyProtection="0"/>
    <xf numFmtId="0" fontId="116" fillId="0" borderId="0" applyNumberFormat="0" applyFill="0" applyBorder="0" applyAlignment="0" applyProtection="0"/>
    <xf numFmtId="223" fontId="2" fillId="0" borderId="0" applyNumberFormat="0" applyFill="0" applyBorder="0" applyAlignment="0" applyProtection="0"/>
    <xf numFmtId="281" fontId="28" fillId="0" borderId="0" applyFont="0" applyFill="0" applyBorder="0" applyAlignment="0">
      <alignment vertical="center"/>
    </xf>
    <xf numFmtId="0" fontId="28" fillId="0" borderId="0" applyFont="0" applyFill="0" applyBorder="0" applyAlignment="0">
      <alignment vertical="center"/>
    </xf>
    <xf numFmtId="0" fontId="117" fillId="0" borderId="0" applyNumberFormat="0" applyFill="0" applyBorder="0">
      <alignment horizontal="left"/>
    </xf>
    <xf numFmtId="0" fontId="2" fillId="0" borderId="0" applyProtection="0">
      <alignment horizontal="left"/>
    </xf>
    <xf numFmtId="1" fontId="118" fillId="0" borderId="0" applyProtection="0">
      <alignment horizontal="right" vertical="center"/>
    </xf>
    <xf numFmtId="0" fontId="119" fillId="0" borderId="0">
      <alignment vertical="center"/>
    </xf>
    <xf numFmtId="0" fontId="120" fillId="2" borderId="27"/>
    <xf numFmtId="282" fontId="2" fillId="0" borderId="0" applyFont="0" applyFill="0" applyBorder="0" applyAlignment="0" applyProtection="0"/>
    <xf numFmtId="283" fontId="2" fillId="0" borderId="0" applyFont="0" applyFill="0" applyBorder="0" applyAlignment="0" applyProtection="0"/>
    <xf numFmtId="284" fontId="64" fillId="0" borderId="0" applyFont="0" applyFill="0" applyBorder="0" applyAlignment="0" applyProtection="0"/>
    <xf numFmtId="9" fontId="121" fillId="0" borderId="0" applyFont="0" applyFill="0" applyBorder="0" applyAlignment="0" applyProtection="0"/>
    <xf numFmtId="0" fontId="121" fillId="0" borderId="0" applyFont="0" applyFill="0" applyBorder="0" applyAlignment="0" applyProtection="0"/>
    <xf numFmtId="166" fontId="2" fillId="0" borderId="0" applyFont="0" applyFill="0" applyBorder="0" applyAlignment="0" applyProtection="0"/>
    <xf numFmtId="10" fontId="122" fillId="0" borderId="0" applyFont="0" applyFill="0" applyBorder="0" applyAlignment="0" applyProtection="0">
      <alignment horizontal="center"/>
    </xf>
    <xf numFmtId="285" fontId="99" fillId="0" borderId="0" applyFont="0" applyFill="0" applyBorder="0" applyAlignment="0" applyProtection="0"/>
    <xf numFmtId="5" fontId="24" fillId="0" borderId="0" applyFont="0" applyFill="0" applyBorder="0" applyAlignment="0" applyProtection="0"/>
    <xf numFmtId="0" fontId="106" fillId="0" borderId="0"/>
    <xf numFmtId="286" fontId="2" fillId="0" borderId="0"/>
    <xf numFmtId="0" fontId="33" fillId="0" borderId="0" applyFont="0" applyFill="0" applyBorder="0" applyAlignment="0" applyProtection="0"/>
    <xf numFmtId="10" fontId="2" fillId="0" borderId="0" applyFill="0" applyBorder="0" applyAlignment="0" applyProtection="0"/>
    <xf numFmtId="287" fontId="2" fillId="0" borderId="0"/>
    <xf numFmtId="9" fontId="2" fillId="0" borderId="28"/>
    <xf numFmtId="7" fontId="123" fillId="0" borderId="0" applyFont="0" applyFill="0" applyBorder="0" applyAlignment="0" applyProtection="0"/>
    <xf numFmtId="288" fontId="124" fillId="0" borderId="29" applyBorder="0">
      <alignment horizontal="right"/>
      <protection locked="0"/>
    </xf>
    <xf numFmtId="0" fontId="125" fillId="19" borderId="30"/>
    <xf numFmtId="0" fontId="34" fillId="20" borderId="0" applyNumberFormat="0" applyFont="0" applyBorder="0" applyAlignment="0">
      <protection locked="0"/>
    </xf>
    <xf numFmtId="39" fontId="2" fillId="0" borderId="0" applyFill="0" applyBorder="0" applyAlignment="0" applyProtection="0"/>
    <xf numFmtId="37" fontId="2" fillId="0" borderId="0" applyFill="0" applyBorder="0" applyAlignment="0" applyProtection="0"/>
    <xf numFmtId="0" fontId="99" fillId="0" borderId="0">
      <alignment vertical="top"/>
    </xf>
    <xf numFmtId="195" fontId="99" fillId="0" borderId="0">
      <alignment vertical="top"/>
    </xf>
    <xf numFmtId="0" fontId="99" fillId="0" borderId="0">
      <alignment vertical="top"/>
    </xf>
    <xf numFmtId="195"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5"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5"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5" fontId="99" fillId="0" borderId="0">
      <alignment vertical="top"/>
    </xf>
    <xf numFmtId="0" fontId="99" fillId="0" borderId="0">
      <alignment vertical="top"/>
    </xf>
    <xf numFmtId="289" fontId="2" fillId="0" borderId="0">
      <alignment vertical="top"/>
    </xf>
    <xf numFmtId="0" fontId="2"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5" fontId="99" fillId="0" borderId="0">
      <alignment vertical="top"/>
    </xf>
    <xf numFmtId="0" fontId="99" fillId="0" borderId="0">
      <alignment vertical="top"/>
    </xf>
    <xf numFmtId="195" fontId="99" fillId="0" borderId="0">
      <alignment vertical="top"/>
    </xf>
    <xf numFmtId="0" fontId="99" fillId="0" borderId="0">
      <alignment vertical="top"/>
    </xf>
    <xf numFmtId="195" fontId="99" fillId="0" borderId="0">
      <alignment vertical="top"/>
    </xf>
    <xf numFmtId="0" fontId="99" fillId="0" borderId="0">
      <alignment vertical="top"/>
    </xf>
    <xf numFmtId="195" fontId="99" fillId="0" borderId="0">
      <alignment vertical="top"/>
    </xf>
    <xf numFmtId="0" fontId="99" fillId="0" borderId="0">
      <alignment vertical="top"/>
    </xf>
    <xf numFmtId="195" fontId="99" fillId="0" borderId="0">
      <alignment vertical="top"/>
    </xf>
    <xf numFmtId="0" fontId="99" fillId="0" borderId="0">
      <alignment vertical="top"/>
    </xf>
    <xf numFmtId="195" fontId="99" fillId="0" borderId="0">
      <alignment vertical="top"/>
    </xf>
    <xf numFmtId="0" fontId="99" fillId="0" borderId="0">
      <alignment vertical="top"/>
    </xf>
    <xf numFmtId="0" fontId="99" fillId="0" borderId="0">
      <alignment vertical="top"/>
    </xf>
    <xf numFmtId="234" fontId="32" fillId="21" borderId="31" applyNumberFormat="0" applyFont="0" applyBorder="0" applyAlignment="0" applyProtection="0">
      <alignment horizontal="center"/>
    </xf>
    <xf numFmtId="0" fontId="126" fillId="0" borderId="0" applyNumberFormat="0" applyFill="0" applyBorder="0" applyProtection="0">
      <alignment horizontal="right" vertical="center"/>
    </xf>
    <xf numFmtId="0" fontId="127" fillId="0" borderId="0" applyNumberFormat="0" applyBorder="0"/>
    <xf numFmtId="290" fontId="128" fillId="0" borderId="0" applyNumberFormat="0" applyFill="0" applyBorder="0" applyAlignment="0" applyProtection="0"/>
    <xf numFmtId="0" fontId="2" fillId="0" borderId="32">
      <alignment vertical="center"/>
    </xf>
    <xf numFmtId="4" fontId="34" fillId="22" borderId="33" applyNumberFormat="0" applyProtection="0">
      <alignment horizontal="left" vertical="center" indent="1"/>
    </xf>
    <xf numFmtId="4" fontId="34" fillId="0" borderId="33" applyNumberFormat="0" applyProtection="0">
      <alignment horizontal="right" vertical="center"/>
    </xf>
    <xf numFmtId="4" fontId="34" fillId="22" borderId="33" applyNumberFormat="0" applyProtection="0">
      <alignment horizontal="left" vertical="center" indent="1"/>
    </xf>
    <xf numFmtId="291" fontId="64" fillId="0" borderId="0" applyFont="0" applyFill="0" applyBorder="0" applyAlignment="0" applyProtection="0"/>
    <xf numFmtId="1" fontId="106" fillId="23" borderId="0" applyNumberFormat="0" applyFont="0" applyBorder="0" applyAlignment="0">
      <alignment horizontal="left"/>
    </xf>
    <xf numFmtId="1" fontId="2" fillId="0" borderId="0"/>
    <xf numFmtId="292" fontId="2" fillId="0" borderId="0" applyFill="0" applyBorder="0"/>
    <xf numFmtId="293" fontId="2" fillId="0" borderId="0" applyFont="0"/>
    <xf numFmtId="0" fontId="47" fillId="0" borderId="0" applyNumberFormat="0" applyFill="0" applyBorder="0" applyAlignment="0" applyProtection="0">
      <alignment horizontal="center"/>
    </xf>
    <xf numFmtId="294" fontId="2" fillId="0" borderId="0" applyFont="0" applyFill="0" applyBorder="0" applyAlignment="0" applyProtection="0"/>
    <xf numFmtId="295" fontId="2" fillId="0" borderId="0"/>
    <xf numFmtId="296" fontId="2" fillId="0" borderId="0"/>
    <xf numFmtId="0" fontId="129" fillId="0" borderId="0"/>
    <xf numFmtId="0" fontId="32" fillId="0" borderId="0" applyNumberFormat="0" applyFont="0" applyFill="0"/>
    <xf numFmtId="195" fontId="99" fillId="24" borderId="0"/>
    <xf numFmtId="247" fontId="64" fillId="0" borderId="0" applyFont="0" applyFill="0" applyBorder="0" applyAlignment="0" applyProtection="0"/>
    <xf numFmtId="248" fontId="64" fillId="0" borderId="0" applyFont="0" applyFill="0" applyBorder="0" applyAlignment="0" applyProtection="0"/>
    <xf numFmtId="1" fontId="33" fillId="0" borderId="0" applyFill="0" applyBorder="0" applyProtection="0">
      <alignment horizontal="left" vertical="top" wrapText="1"/>
    </xf>
    <xf numFmtId="297" fontId="74" fillId="0" borderId="0" applyNumberFormat="0" applyFill="0" applyBorder="0" applyAlignment="0" applyProtection="0">
      <alignment horizontal="right" vertical="center" wrapText="1"/>
    </xf>
    <xf numFmtId="0" fontId="130" fillId="0" borderId="0" applyNumberFormat="0" applyFill="0" applyBorder="0" applyAlignment="0" applyProtection="0"/>
    <xf numFmtId="0" fontId="131" fillId="0" borderId="0" applyNumberFormat="0" applyFill="0" applyBorder="0" applyAlignment="0" applyProtection="0">
      <protection locked="0"/>
    </xf>
    <xf numFmtId="0" fontId="132" fillId="0" borderId="22" applyNumberFormat="0" applyFill="0" applyProtection="0">
      <alignment horizontal="right"/>
    </xf>
    <xf numFmtId="0" fontId="33" fillId="0" borderId="0" applyFill="0" applyBorder="0" applyProtection="0">
      <alignment horizontal="centerContinuous"/>
    </xf>
    <xf numFmtId="231" fontId="133" fillId="19" borderId="34">
      <alignment horizontal="right" vertical="center"/>
    </xf>
    <xf numFmtId="3" fontId="134" fillId="0" borderId="19">
      <alignment horizontal="center" vertical="center" wrapText="1"/>
    </xf>
    <xf numFmtId="0" fontId="132" fillId="0" borderId="4" applyNumberFormat="0" applyProtection="0">
      <alignment horizontal="right"/>
    </xf>
    <xf numFmtId="0" fontId="62" fillId="0" borderId="0" applyBorder="0" applyProtection="0">
      <alignment vertical="center"/>
    </xf>
    <xf numFmtId="0" fontId="62" fillId="0" borderId="17" applyBorder="0" applyProtection="0">
      <alignment horizontal="right" vertical="center"/>
    </xf>
    <xf numFmtId="0" fontId="135" fillId="25" borderId="0" applyBorder="0" applyProtection="0">
      <alignment horizontal="centerContinuous" vertical="center"/>
    </xf>
    <xf numFmtId="0" fontId="135" fillId="26" borderId="17" applyBorder="0" applyProtection="0">
      <alignment horizontal="centerContinuous" vertical="center"/>
    </xf>
    <xf numFmtId="0" fontId="136" fillId="0" borderId="17" applyNumberFormat="0" applyFill="0" applyProtection="0"/>
    <xf numFmtId="0" fontId="2" fillId="0" borderId="0"/>
    <xf numFmtId="0" fontId="137" fillId="0" borderId="0">
      <alignment vertical="center"/>
    </xf>
    <xf numFmtId="0" fontId="138" fillId="0" borderId="0">
      <alignment vertical="center"/>
    </xf>
    <xf numFmtId="0" fontId="139" fillId="0" borderId="0">
      <alignment vertical="center"/>
    </xf>
    <xf numFmtId="0" fontId="140" fillId="0" borderId="0" applyFill="0" applyBorder="0" applyProtection="0">
      <alignment horizontal="left"/>
    </xf>
    <xf numFmtId="0" fontId="141" fillId="15" borderId="35"/>
    <xf numFmtId="0" fontId="76" fillId="0" borderId="36" applyFill="0" applyBorder="0" applyProtection="0">
      <alignment horizontal="left" vertical="top"/>
    </xf>
    <xf numFmtId="0" fontId="2" fillId="0" borderId="0" applyNumberFormat="0" applyFill="0" applyBorder="0" applyProtection="0">
      <alignment horizontal="centerContinuous"/>
    </xf>
    <xf numFmtId="0" fontId="142" fillId="0" borderId="0">
      <alignment horizontal="centerContinuous"/>
    </xf>
    <xf numFmtId="0" fontId="77" fillId="0" borderId="0" applyNumberFormat="0">
      <alignment horizontal="left"/>
    </xf>
    <xf numFmtId="37" fontId="2" fillId="0" borderId="0" applyNumberFormat="0" applyFill="0" applyBorder="0" applyAlignment="0" applyProtection="0">
      <alignment horizontal="centerContinuous"/>
    </xf>
    <xf numFmtId="0" fontId="2" fillId="0" borderId="0" applyNumberFormat="0" applyFill="0" applyBorder="0" applyAlignment="0" applyProtection="0"/>
    <xf numFmtId="37" fontId="33" fillId="0" borderId="1" applyNumberFormat="0" applyFill="0" applyProtection="0">
      <alignment horizontal="centerContinuous"/>
    </xf>
    <xf numFmtId="0" fontId="2" fillId="0" borderId="0" applyFill="0" applyBorder="0" applyProtection="0">
      <alignment horizontal="centerContinuous"/>
    </xf>
    <xf numFmtId="0" fontId="2" fillId="0" borderId="0" applyNumberFormat="0" applyFill="0" applyBorder="0"/>
    <xf numFmtId="0" fontId="2" fillId="0" borderId="0"/>
    <xf numFmtId="0" fontId="2" fillId="0" borderId="0"/>
    <xf numFmtId="0" fontId="143" fillId="0" borderId="0" applyNumberFormat="0" applyFont="0" applyFill="0" applyBorder="0" applyAlignment="0"/>
    <xf numFmtId="206" fontId="2" fillId="0" borderId="0" applyFont="0" applyFill="0" applyBorder="0" applyAlignment="0" applyProtection="0"/>
    <xf numFmtId="298" fontId="64" fillId="0" borderId="0" applyFont="0" applyFill="0" applyBorder="0" applyAlignment="0" applyProtection="0"/>
    <xf numFmtId="299" fontId="64" fillId="0" borderId="0" applyFont="0" applyFill="0" applyBorder="0" applyAlignment="0" applyProtection="0"/>
    <xf numFmtId="300" fontId="144" fillId="0" borderId="0"/>
    <xf numFmtId="301" fontId="2" fillId="0" borderId="0"/>
    <xf numFmtId="302" fontId="2" fillId="0" borderId="0"/>
    <xf numFmtId="0" fontId="145" fillId="0" borderId="0" applyNumberFormat="0" applyFill="0" applyBorder="0" applyAlignment="0" applyProtection="0">
      <alignment horizontal="centerContinuous"/>
    </xf>
    <xf numFmtId="0" fontId="57" fillId="0" borderId="0" applyNumberFormat="0" applyFill="0" applyBorder="0" applyAlignment="0" applyProtection="0"/>
    <xf numFmtId="0" fontId="146" fillId="0" borderId="0" applyNumberFormat="0" applyFill="0" applyBorder="0" applyAlignment="0" applyProtection="0"/>
    <xf numFmtId="0" fontId="2" fillId="0" borderId="0">
      <alignment horizontal="center"/>
    </xf>
    <xf numFmtId="0" fontId="2" fillId="0" borderId="0">
      <alignment horizontal="center"/>
    </xf>
    <xf numFmtId="0" fontId="147" fillId="0" borderId="0" applyNumberFormat="0" applyFill="0" applyBorder="0" applyAlignment="0" applyProtection="0"/>
    <xf numFmtId="0" fontId="46" fillId="0" borderId="0" applyNumberFormat="0" applyFill="0" applyBorder="0" applyAlignment="0" applyProtection="0"/>
    <xf numFmtId="37" fontId="91" fillId="0" borderId="22" applyNumberFormat="0" applyFont="0" applyFill="0" applyAlignment="0"/>
    <xf numFmtId="0" fontId="2" fillId="0" borderId="37" applyNumberFormat="0" applyFill="0" applyAlignment="0" applyProtection="0"/>
    <xf numFmtId="231" fontId="133" fillId="27" borderId="19">
      <alignment horizontal="right" vertical="center"/>
    </xf>
    <xf numFmtId="3" fontId="44" fillId="15" borderId="19">
      <alignment horizontal="center" vertical="center" wrapText="1"/>
    </xf>
    <xf numFmtId="231" fontId="133" fillId="15" borderId="34">
      <alignment horizontal="right" vertical="center"/>
    </xf>
    <xf numFmtId="234" fontId="125" fillId="19" borderId="19">
      <alignment horizontal="center" vertical="center"/>
    </xf>
    <xf numFmtId="303" fontId="2" fillId="0" borderId="0"/>
    <xf numFmtId="0" fontId="134" fillId="5" borderId="38"/>
    <xf numFmtId="0" fontId="141" fillId="19" borderId="35"/>
    <xf numFmtId="0" fontId="44" fillId="5" borderId="38">
      <alignment horizontal="left" indent="4"/>
    </xf>
    <xf numFmtId="211" fontId="2" fillId="0" borderId="0">
      <alignment horizontal="left"/>
      <protection locked="0"/>
    </xf>
    <xf numFmtId="0" fontId="2" fillId="0" borderId="0">
      <alignment horizontal="fill"/>
    </xf>
    <xf numFmtId="0" fontId="2" fillId="0" borderId="0" applyNumberFormat="0" applyFill="0" applyBorder="0" applyAlignment="0" applyProtection="0"/>
    <xf numFmtId="0" fontId="2" fillId="0" borderId="22" applyNumberFormat="0" applyFont="0" applyFill="0" applyAlignment="0" applyProtection="0"/>
    <xf numFmtId="304" fontId="2" fillId="0" borderId="0" applyFont="0" applyFill="0" applyBorder="0" applyAlignment="0" applyProtection="0"/>
    <xf numFmtId="305" fontId="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48" fillId="0" borderId="0">
      <alignment horizontal="center" vertical="center" wrapText="1"/>
    </xf>
    <xf numFmtId="0" fontId="149" fillId="0" borderId="0">
      <alignment horizontal="left" vertical="center"/>
    </xf>
    <xf numFmtId="3" fontId="150" fillId="0" borderId="19">
      <alignment horizontal="center" vertical="center" wrapText="1"/>
    </xf>
    <xf numFmtId="306" fontId="22" fillId="0" borderId="0"/>
    <xf numFmtId="307" fontId="2" fillId="0" borderId="0"/>
    <xf numFmtId="0" fontId="2" fillId="0" borderId="0"/>
    <xf numFmtId="306" fontId="22" fillId="0" borderId="0"/>
    <xf numFmtId="0" fontId="22" fillId="0" borderId="0"/>
    <xf numFmtId="308" fontId="2" fillId="0" borderId="0"/>
    <xf numFmtId="308" fontId="2" fillId="0" borderId="0"/>
    <xf numFmtId="0" fontId="2" fillId="0" borderId="0"/>
    <xf numFmtId="0" fontId="2" fillId="0" borderId="0"/>
    <xf numFmtId="309" fontId="2" fillId="0" borderId="0"/>
    <xf numFmtId="0" fontId="2" fillId="0" borderId="0"/>
    <xf numFmtId="306" fontId="22" fillId="0" borderId="0"/>
    <xf numFmtId="0" fontId="22" fillId="0" borderId="0"/>
    <xf numFmtId="0" fontId="22" fillId="0" borderId="0"/>
    <xf numFmtId="310" fontId="64" fillId="0" borderId="0"/>
    <xf numFmtId="0" fontId="128" fillId="0" borderId="0" applyNumberFormat="0" applyBorder="0"/>
    <xf numFmtId="0" fontId="2" fillId="0" borderId="17" applyBorder="0" applyProtection="0">
      <alignment horizontal="right"/>
    </xf>
    <xf numFmtId="0" fontId="116" fillId="18" borderId="39" applyNumberFormat="0" applyFont="0" applyBorder="0" applyAlignment="0" applyProtection="0">
      <alignment horizontal="right"/>
    </xf>
    <xf numFmtId="0" fontId="6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21" fillId="0" borderId="0"/>
    <xf numFmtId="0" fontId="2" fillId="0" borderId="0"/>
    <xf numFmtId="0" fontId="33" fillId="28" borderId="0"/>
    <xf numFmtId="0" fontId="1" fillId="0" borderId="0"/>
    <xf numFmtId="0" fontId="44" fillId="0" borderId="0"/>
    <xf numFmtId="0" fontId="44" fillId="0" borderId="0"/>
    <xf numFmtId="0" fontId="44" fillId="0" borderId="0"/>
    <xf numFmtId="0" fontId="44" fillId="0" borderId="0"/>
    <xf numFmtId="0" fontId="44" fillId="0" borderId="0"/>
    <xf numFmtId="0" fontId="2" fillId="0" borderId="0"/>
    <xf numFmtId="0" fontId="44" fillId="0" borderId="0"/>
    <xf numFmtId="0" fontId="44" fillId="0" borderId="0"/>
    <xf numFmtId="0" fontId="44" fillId="0" borderId="0"/>
    <xf numFmtId="0" fontId="44" fillId="0" borderId="0"/>
    <xf numFmtId="0" fontId="44" fillId="0" borderId="0"/>
    <xf numFmtId="9" fontId="121" fillId="0" borderId="0" applyFont="0" applyFill="0" applyBorder="0" applyAlignment="0" applyProtection="0"/>
    <xf numFmtId="9" fontId="2" fillId="0" borderId="0" applyFont="0" applyFill="0" applyBorder="0" applyAlignment="0" applyProtection="0"/>
    <xf numFmtId="9" fontId="151" fillId="0" borderId="0" applyFont="0" applyFill="0" applyBorder="0" applyAlignment="0" applyProtection="0"/>
    <xf numFmtId="9" fontId="44" fillId="0" borderId="0" applyFont="0" applyFill="0" applyBorder="0" applyAlignment="0" applyProtection="0"/>
    <xf numFmtId="9" fontId="151" fillId="0" borderId="0" applyFont="0" applyFill="0" applyBorder="0" applyAlignment="0" applyProtection="0"/>
    <xf numFmtId="0" fontId="2" fillId="0" borderId="0" applyFont="0" applyFill="0" applyBorder="0" applyAlignment="0" applyProtection="0"/>
    <xf numFmtId="0" fontId="2" fillId="0" borderId="0">
      <alignment vertical="top"/>
    </xf>
    <xf numFmtId="0" fontId="2" fillId="0" borderId="0">
      <alignment vertical="top"/>
    </xf>
    <xf numFmtId="0" fontId="152" fillId="0" borderId="0" applyFont="0" applyFill="0" applyBorder="0" applyAlignment="0" applyProtection="0"/>
    <xf numFmtId="0" fontId="152" fillId="0" borderId="0" applyFont="0" applyFill="0" applyBorder="0" applyAlignment="0" applyProtection="0"/>
    <xf numFmtId="43" fontId="121" fillId="0" borderId="0" applyFont="0" applyFill="0" applyBorder="0" applyAlignment="0" applyProtection="0"/>
    <xf numFmtId="43" fontId="2" fillId="0" borderId="0" applyFont="0" applyFill="0" applyBorder="0" applyAlignment="0" applyProtection="0"/>
    <xf numFmtId="43" fontId="151" fillId="0" borderId="0" applyFont="0" applyFill="0" applyBorder="0" applyAlignment="0" applyProtection="0"/>
    <xf numFmtId="43" fontId="44" fillId="0" borderId="0" applyFont="0" applyFill="0" applyBorder="0" applyAlignment="0" applyProtection="0"/>
    <xf numFmtId="43" fontId="121" fillId="0" borderId="0" applyFont="0" applyFill="0" applyBorder="0" applyAlignment="0" applyProtection="0"/>
    <xf numFmtId="43" fontId="151" fillId="0" borderId="0" applyFont="0" applyFill="0" applyBorder="0" applyAlignment="0" applyProtection="0"/>
    <xf numFmtId="164" fontId="44" fillId="0" borderId="0" applyFont="0" applyFill="0" applyBorder="0" applyAlignment="0" applyProtection="0"/>
    <xf numFmtId="43" fontId="121" fillId="0" borderId="0" applyFont="0" applyFill="0" applyBorder="0" applyAlignment="0" applyProtection="0"/>
    <xf numFmtId="0" fontId="153" fillId="0" borderId="0"/>
    <xf numFmtId="0" fontId="154" fillId="0" borderId="0"/>
    <xf numFmtId="0" fontId="44" fillId="0" borderId="38">
      <alignment horizontal="center" vertical="center" wrapText="1"/>
    </xf>
  </cellStyleXfs>
  <cellXfs count="106">
    <xf numFmtId="0" fontId="0" fillId="0" borderId="0" xfId="0"/>
    <xf numFmtId="0" fontId="3" fillId="2" borderId="0" xfId="2" applyFont="1" applyFill="1"/>
    <xf numFmtId="0" fontId="3" fillId="2" borderId="0" xfId="2" applyFont="1" applyFill="1" applyBorder="1"/>
    <xf numFmtId="0" fontId="4" fillId="2" borderId="0" xfId="2" applyFont="1" applyFill="1" applyAlignment="1">
      <alignment vertical="center"/>
    </xf>
    <xf numFmtId="0" fontId="5" fillId="2" borderId="0" xfId="2" applyFont="1" applyFill="1" applyAlignment="1">
      <alignment vertical="center"/>
    </xf>
    <xf numFmtId="0" fontId="6" fillId="2" borderId="0" xfId="2" applyFont="1" applyFill="1" applyAlignment="1"/>
    <xf numFmtId="0" fontId="5" fillId="3" borderId="0" xfId="2" applyFont="1" applyFill="1" applyAlignment="1">
      <alignment vertical="center"/>
    </xf>
    <xf numFmtId="0" fontId="6" fillId="3" borderId="0" xfId="2" applyFont="1" applyFill="1" applyAlignment="1"/>
    <xf numFmtId="0" fontId="3" fillId="3" borderId="0" xfId="2" applyFont="1" applyFill="1"/>
    <xf numFmtId="0" fontId="7" fillId="2" borderId="0" xfId="2" applyFont="1" applyFill="1" applyAlignment="1">
      <alignment vertical="center"/>
    </xf>
    <xf numFmtId="0" fontId="3" fillId="4" borderId="0" xfId="2" applyFont="1" applyFill="1"/>
    <xf numFmtId="0" fontId="4" fillId="2" borderId="0" xfId="2" applyFont="1" applyFill="1" applyAlignment="1">
      <alignment wrapText="1"/>
    </xf>
    <xf numFmtId="0" fontId="4" fillId="5" borderId="1" xfId="2" applyFont="1" applyFill="1" applyBorder="1" applyAlignment="1">
      <alignment horizontal="center" vertical="center" wrapText="1"/>
    </xf>
    <xf numFmtId="0" fontId="8" fillId="2" borderId="0" xfId="2" applyFont="1" applyFill="1" applyBorder="1" applyAlignment="1">
      <alignment horizontal="center" wrapText="1"/>
    </xf>
    <xf numFmtId="0" fontId="4" fillId="5" borderId="0" xfId="2" applyFont="1" applyFill="1" applyBorder="1" applyAlignment="1">
      <alignment horizontal="center" vertical="center" wrapText="1"/>
    </xf>
    <xf numFmtId="0" fontId="4" fillId="6" borderId="0" xfId="2" applyFont="1" applyFill="1" applyBorder="1" applyAlignment="1">
      <alignment horizontal="center" vertical="center" wrapText="1"/>
    </xf>
    <xf numFmtId="0" fontId="3" fillId="2" borderId="2" xfId="2" applyFont="1" applyFill="1" applyBorder="1" applyAlignment="1">
      <alignment vertical="center" wrapText="1"/>
    </xf>
    <xf numFmtId="0" fontId="9" fillId="2" borderId="0" xfId="2" applyFont="1" applyFill="1" applyBorder="1" applyAlignment="1">
      <alignment vertical="center" wrapText="1"/>
    </xf>
    <xf numFmtId="165" fontId="3" fillId="2" borderId="2" xfId="2" applyNumberFormat="1" applyFont="1" applyFill="1" applyBorder="1" applyAlignment="1">
      <alignment horizontal="center" vertical="center" wrapText="1"/>
    </xf>
    <xf numFmtId="165" fontId="3" fillId="6" borderId="2" xfId="2" applyNumberFormat="1" applyFont="1" applyFill="1" applyBorder="1" applyAlignment="1">
      <alignment horizontal="center" vertical="center" wrapText="1"/>
    </xf>
    <xf numFmtId="9" fontId="3" fillId="2" borderId="2" xfId="4" applyFont="1" applyFill="1" applyBorder="1" applyAlignment="1">
      <alignment horizontal="center" vertical="center" wrapText="1"/>
    </xf>
    <xf numFmtId="165" fontId="3" fillId="6" borderId="3" xfId="2" applyNumberFormat="1" applyFont="1" applyFill="1" applyBorder="1" applyAlignment="1">
      <alignment horizontal="center" vertical="center" wrapText="1"/>
    </xf>
    <xf numFmtId="0" fontId="10" fillId="2" borderId="0" xfId="2" applyFont="1" applyFill="1"/>
    <xf numFmtId="0" fontId="4" fillId="2" borderId="4" xfId="2" applyFont="1" applyFill="1" applyBorder="1" applyAlignment="1">
      <alignment vertical="center" wrapText="1"/>
    </xf>
    <xf numFmtId="165" fontId="4" fillId="2" borderId="4" xfId="2" applyNumberFormat="1" applyFont="1" applyFill="1" applyBorder="1" applyAlignment="1">
      <alignment horizontal="center" vertical="center" wrapText="1"/>
    </xf>
    <xf numFmtId="165" fontId="4" fillId="6" borderId="4" xfId="2" applyNumberFormat="1" applyFont="1" applyFill="1" applyBorder="1" applyAlignment="1">
      <alignment horizontal="center" vertical="center" wrapText="1"/>
    </xf>
    <xf numFmtId="9" fontId="4" fillId="2" borderId="4" xfId="4" applyFont="1" applyFill="1" applyBorder="1" applyAlignment="1">
      <alignment horizontal="center" vertical="center" wrapText="1"/>
    </xf>
    <xf numFmtId="0" fontId="4" fillId="2" borderId="0" xfId="2" applyFont="1" applyFill="1"/>
    <xf numFmtId="9" fontId="4" fillId="2" borderId="4" xfId="4" applyNumberFormat="1" applyFont="1" applyFill="1" applyBorder="1" applyAlignment="1">
      <alignment horizontal="center" vertical="center" wrapText="1"/>
    </xf>
    <xf numFmtId="0" fontId="10" fillId="2" borderId="2" xfId="2" applyFont="1" applyFill="1" applyBorder="1" applyAlignment="1">
      <alignment vertical="center" wrapText="1"/>
    </xf>
    <xf numFmtId="9" fontId="10" fillId="2" borderId="2" xfId="4" applyFont="1" applyFill="1" applyBorder="1" applyAlignment="1">
      <alignment horizontal="center" vertical="center" wrapText="1"/>
    </xf>
    <xf numFmtId="9" fontId="10" fillId="6" borderId="1" xfId="4" applyFont="1" applyFill="1" applyBorder="1" applyAlignment="1">
      <alignment horizontal="center" vertical="center" wrapText="1"/>
    </xf>
    <xf numFmtId="0" fontId="10" fillId="0" borderId="2" xfId="2" applyFont="1" applyFill="1" applyBorder="1" applyAlignment="1">
      <alignment vertical="center" wrapText="1"/>
    </xf>
    <xf numFmtId="9" fontId="10" fillId="6" borderId="2" xfId="4" applyFont="1" applyFill="1" applyBorder="1" applyAlignment="1">
      <alignment horizontal="center" vertical="center" wrapText="1"/>
    </xf>
    <xf numFmtId="0" fontId="3" fillId="2" borderId="0" xfId="2" applyFont="1" applyFill="1" applyAlignment="1">
      <alignment vertical="center"/>
    </xf>
    <xf numFmtId="165" fontId="3" fillId="2" borderId="0" xfId="2" applyNumberFormat="1" applyFont="1" applyFill="1"/>
    <xf numFmtId="9" fontId="3" fillId="2" borderId="0" xfId="5" applyFont="1" applyFill="1"/>
    <xf numFmtId="0" fontId="10" fillId="2" borderId="0" xfId="2" applyFont="1" applyFill="1" applyBorder="1"/>
    <xf numFmtId="165" fontId="10" fillId="2" borderId="2" xfId="2" applyNumberFormat="1" applyFont="1" applyFill="1" applyBorder="1" applyAlignment="1">
      <alignment horizontal="center" vertical="center" wrapText="1"/>
    </xf>
    <xf numFmtId="165" fontId="10" fillId="6" borderId="2" xfId="2" applyNumberFormat="1" applyFont="1" applyFill="1" applyBorder="1" applyAlignment="1">
      <alignment horizontal="center" vertical="center" wrapText="1"/>
    </xf>
    <xf numFmtId="0" fontId="11" fillId="2" borderId="0" xfId="2" applyFont="1" applyFill="1" applyAlignment="1">
      <alignment vertical="center"/>
    </xf>
    <xf numFmtId="0" fontId="3" fillId="2" borderId="2" xfId="2" applyFont="1" applyFill="1" applyBorder="1" applyAlignment="1">
      <alignment horizontal="left" vertical="center" wrapText="1" indent="1"/>
    </xf>
    <xf numFmtId="0" fontId="4" fillId="2" borderId="2" xfId="2" applyFont="1" applyFill="1" applyBorder="1" applyAlignment="1">
      <alignment vertical="center" wrapText="1"/>
    </xf>
    <xf numFmtId="0" fontId="4" fillId="2" borderId="0" xfId="2" applyFont="1" applyFill="1" applyBorder="1" applyAlignment="1">
      <alignment vertical="center" wrapText="1"/>
    </xf>
    <xf numFmtId="165" fontId="4" fillId="2" borderId="2" xfId="2" applyNumberFormat="1" applyFont="1" applyFill="1" applyBorder="1" applyAlignment="1">
      <alignment horizontal="center" vertical="center" wrapText="1"/>
    </xf>
    <xf numFmtId="165" fontId="4" fillId="6" borderId="2" xfId="2" applyNumberFormat="1" applyFont="1" applyFill="1" applyBorder="1" applyAlignment="1">
      <alignment horizontal="center" vertical="center" wrapText="1"/>
    </xf>
    <xf numFmtId="9" fontId="4" fillId="2" borderId="2" xfId="4" applyFont="1" applyFill="1" applyBorder="1" applyAlignment="1">
      <alignment horizontal="center" vertical="center" wrapText="1"/>
    </xf>
    <xf numFmtId="9" fontId="10" fillId="6" borderId="2" xfId="1" applyFont="1" applyFill="1" applyBorder="1" applyAlignment="1">
      <alignment horizontal="center" vertical="center" wrapText="1"/>
    </xf>
    <xf numFmtId="0" fontId="10" fillId="2" borderId="0" xfId="2" applyFont="1" applyFill="1" applyAlignment="1">
      <alignment vertical="center"/>
    </xf>
    <xf numFmtId="165" fontId="10" fillId="2" borderId="0" xfId="2" applyNumberFormat="1" applyFont="1" applyFill="1"/>
    <xf numFmtId="165" fontId="3" fillId="5" borderId="2" xfId="2" applyNumberFormat="1" applyFont="1" applyFill="1" applyBorder="1" applyAlignment="1">
      <alignment horizontal="center" vertical="center" wrapText="1"/>
    </xf>
    <xf numFmtId="0" fontId="4" fillId="2" borderId="0" xfId="2" applyFont="1" applyFill="1" applyAlignment="1">
      <alignment horizontal="left" wrapText="1"/>
    </xf>
    <xf numFmtId="167" fontId="4" fillId="2" borderId="2" xfId="4" applyNumberFormat="1" applyFont="1" applyFill="1" applyBorder="1" applyAlignment="1">
      <alignment horizontal="center" vertical="center" wrapText="1"/>
    </xf>
    <xf numFmtId="9" fontId="4" fillId="2" borderId="2" xfId="4" applyNumberFormat="1" applyFont="1" applyFill="1" applyBorder="1" applyAlignment="1">
      <alignment horizontal="center" vertical="center" wrapText="1"/>
    </xf>
    <xf numFmtId="0" fontId="3" fillId="2" borderId="0" xfId="2" applyFont="1" applyFill="1" applyBorder="1" applyAlignment="1">
      <alignment vertical="center" wrapText="1"/>
    </xf>
    <xf numFmtId="165" fontId="3" fillId="2" borderId="0" xfId="2" applyNumberFormat="1" applyFont="1" applyFill="1" applyBorder="1" applyAlignment="1">
      <alignment horizontal="center" vertical="center" wrapText="1"/>
    </xf>
    <xf numFmtId="0" fontId="4" fillId="0" borderId="0" xfId="2" applyFont="1" applyFill="1" applyAlignment="1">
      <alignment vertical="center"/>
    </xf>
    <xf numFmtId="167" fontId="3" fillId="2" borderId="2" xfId="4" applyNumberFormat="1" applyFont="1" applyFill="1" applyBorder="1" applyAlignment="1">
      <alignment horizontal="center" vertical="center" wrapText="1"/>
    </xf>
    <xf numFmtId="167" fontId="3" fillId="2" borderId="0" xfId="1" applyNumberFormat="1" applyFont="1" applyFill="1" applyAlignment="1">
      <alignment vertical="center"/>
    </xf>
    <xf numFmtId="0" fontId="4" fillId="2" borderId="0" xfId="2" applyFont="1" applyFill="1" applyBorder="1" applyAlignment="1">
      <alignment horizontal="center" wrapText="1"/>
    </xf>
    <xf numFmtId="0" fontId="3" fillId="2" borderId="0" xfId="2" applyFont="1" applyFill="1" applyBorder="1" applyAlignment="1">
      <alignment horizontal="left" vertical="center" wrapText="1"/>
    </xf>
    <xf numFmtId="165" fontId="3" fillId="2" borderId="0" xfId="2" applyNumberFormat="1" applyFont="1" applyFill="1" applyBorder="1"/>
    <xf numFmtId="0" fontId="3" fillId="2" borderId="0" xfId="2" applyFont="1" applyFill="1" applyBorder="1" applyAlignment="1">
      <alignment horizontal="center" vertical="center" wrapText="1"/>
    </xf>
    <xf numFmtId="0" fontId="9" fillId="2" borderId="0" xfId="2" applyFont="1" applyFill="1" applyBorder="1" applyAlignment="1">
      <alignment horizontal="left" vertical="center" wrapText="1"/>
    </xf>
    <xf numFmtId="0" fontId="4" fillId="2" borderId="0" xfId="2" applyFont="1" applyFill="1" applyBorder="1" applyAlignment="1">
      <alignment horizontal="left" vertical="center" wrapText="1"/>
    </xf>
    <xf numFmtId="0" fontId="9" fillId="2" borderId="0" xfId="2" applyFont="1" applyFill="1"/>
    <xf numFmtId="0" fontId="5" fillId="3" borderId="0" xfId="2" applyFont="1" applyFill="1" applyAlignment="1">
      <alignment horizontal="left" wrapText="1"/>
    </xf>
    <xf numFmtId="0" fontId="13" fillId="3" borderId="0" xfId="2" applyFont="1" applyFill="1" applyAlignment="1">
      <alignment wrapText="1"/>
    </xf>
    <xf numFmtId="0" fontId="3" fillId="5" borderId="0" xfId="2" applyFont="1" applyFill="1"/>
    <xf numFmtId="0" fontId="4" fillId="2" borderId="0" xfId="2" applyFont="1" applyFill="1" applyAlignment="1">
      <alignment horizontal="left" vertical="center" wrapText="1"/>
    </xf>
    <xf numFmtId="0" fontId="14" fillId="2" borderId="0" xfId="2" applyFont="1" applyFill="1" applyAlignment="1">
      <alignment vertical="center" wrapText="1"/>
    </xf>
    <xf numFmtId="0" fontId="14" fillId="2" borderId="0" xfId="2" applyFont="1" applyFill="1" applyAlignment="1">
      <alignment wrapText="1"/>
    </xf>
    <xf numFmtId="0" fontId="14" fillId="2" borderId="0" xfId="2" applyFont="1" applyFill="1" applyAlignment="1">
      <alignment vertical="center"/>
    </xf>
    <xf numFmtId="0" fontId="10" fillId="2" borderId="0" xfId="2" applyFont="1" applyFill="1" applyBorder="1" applyAlignment="1">
      <alignment horizontal="left" vertical="center" wrapText="1"/>
    </xf>
    <xf numFmtId="0" fontId="10" fillId="2" borderId="0" xfId="2" applyFont="1" applyFill="1" applyBorder="1" applyAlignment="1">
      <alignment wrapText="1"/>
    </xf>
    <xf numFmtId="165" fontId="3" fillId="6" borderId="0" xfId="2" applyNumberFormat="1" applyFont="1" applyFill="1" applyBorder="1" applyAlignment="1">
      <alignment horizontal="center" vertical="center" wrapText="1"/>
    </xf>
    <xf numFmtId="9" fontId="3" fillId="2" borderId="0" xfId="4" applyFont="1" applyFill="1" applyBorder="1" applyAlignment="1">
      <alignment horizontal="center" vertical="center" wrapText="1"/>
    </xf>
    <xf numFmtId="0" fontId="9" fillId="5" borderId="0" xfId="2" applyFont="1" applyFill="1" applyBorder="1" applyAlignment="1">
      <alignment vertical="center" wrapText="1"/>
    </xf>
    <xf numFmtId="165" fontId="3" fillId="5" borderId="0" xfId="2" applyNumberFormat="1" applyFont="1" applyFill="1" applyBorder="1" applyAlignment="1">
      <alignment horizontal="center" vertical="center" wrapText="1"/>
    </xf>
    <xf numFmtId="0" fontId="4" fillId="5" borderId="0" xfId="2" applyFont="1" applyFill="1" applyBorder="1" applyAlignment="1">
      <alignment horizontal="left" vertical="center"/>
    </xf>
    <xf numFmtId="9" fontId="3" fillId="0" borderId="2" xfId="4" applyFont="1" applyFill="1" applyBorder="1" applyAlignment="1">
      <alignment horizontal="center" vertical="center" wrapText="1"/>
    </xf>
    <xf numFmtId="0" fontId="9" fillId="5" borderId="0" xfId="2" applyFont="1" applyFill="1" applyBorder="1" applyAlignment="1">
      <alignment vertical="center"/>
    </xf>
    <xf numFmtId="0" fontId="3" fillId="2" borderId="3" xfId="2" applyFont="1" applyFill="1" applyBorder="1" applyAlignment="1">
      <alignment vertical="center" wrapText="1"/>
    </xf>
    <xf numFmtId="165" fontId="4" fillId="5" borderId="4" xfId="2" applyNumberFormat="1" applyFont="1" applyFill="1" applyBorder="1" applyAlignment="1">
      <alignment horizontal="center" vertical="center" wrapText="1"/>
    </xf>
    <xf numFmtId="9" fontId="4" fillId="5" borderId="4" xfId="4" applyFont="1" applyFill="1" applyBorder="1" applyAlignment="1">
      <alignment horizontal="center" vertical="center" wrapText="1"/>
    </xf>
    <xf numFmtId="0" fontId="15" fillId="2" borderId="0" xfId="2" applyFont="1" applyFill="1" applyBorder="1" applyAlignment="1">
      <alignment vertical="center" wrapText="1"/>
    </xf>
    <xf numFmtId="0" fontId="16" fillId="2" borderId="0" xfId="2" applyFont="1" applyFill="1"/>
    <xf numFmtId="0" fontId="17" fillId="2" borderId="2" xfId="2" applyFont="1" applyFill="1" applyBorder="1" applyAlignment="1">
      <alignment vertical="center" wrapText="1"/>
    </xf>
    <xf numFmtId="0" fontId="18" fillId="2" borderId="0" xfId="2" applyFont="1" applyFill="1"/>
    <xf numFmtId="0" fontId="3" fillId="2" borderId="5" xfId="2" applyFont="1" applyFill="1" applyBorder="1" applyAlignment="1">
      <alignment vertical="center" wrapText="1"/>
    </xf>
    <xf numFmtId="0" fontId="4" fillId="2" borderId="6" xfId="2" applyFont="1" applyFill="1" applyBorder="1" applyAlignment="1">
      <alignment vertical="center" wrapText="1"/>
    </xf>
    <xf numFmtId="166" fontId="3" fillId="2" borderId="0" xfId="6" applyNumberFormat="1" applyFont="1" applyFill="1"/>
    <xf numFmtId="165" fontId="6" fillId="2" borderId="0" xfId="2" applyNumberFormat="1" applyFont="1" applyFill="1" applyAlignment="1"/>
    <xf numFmtId="9" fontId="4" fillId="5" borderId="4" xfId="4" applyNumberFormat="1" applyFont="1" applyFill="1" applyBorder="1" applyAlignment="1">
      <alignment horizontal="center" vertical="center" wrapText="1"/>
    </xf>
    <xf numFmtId="0" fontId="5" fillId="5" borderId="0" xfId="2" applyFont="1" applyFill="1" applyAlignment="1">
      <alignment horizontal="left" wrapText="1"/>
    </xf>
    <xf numFmtId="0" fontId="0" fillId="5" borderId="0" xfId="0" applyFill="1"/>
    <xf numFmtId="0" fontId="3" fillId="2" borderId="28" xfId="2" applyFont="1" applyFill="1" applyBorder="1" applyAlignment="1">
      <alignment vertical="center" wrapText="1"/>
    </xf>
    <xf numFmtId="234" fontId="3" fillId="2" borderId="28" xfId="2" applyNumberFormat="1" applyFont="1" applyFill="1" applyBorder="1" applyAlignment="1">
      <alignment vertical="center" wrapText="1"/>
    </xf>
    <xf numFmtId="234" fontId="4" fillId="2" borderId="4" xfId="2" applyNumberFormat="1" applyFont="1" applyFill="1" applyBorder="1" applyAlignment="1">
      <alignment vertical="center" wrapText="1"/>
    </xf>
    <xf numFmtId="234" fontId="0" fillId="5" borderId="0" xfId="0" applyNumberFormat="1" applyFill="1"/>
    <xf numFmtId="234" fontId="3" fillId="2" borderId="0" xfId="2" applyNumberFormat="1" applyFont="1" applyFill="1" applyBorder="1" applyAlignment="1">
      <alignment vertical="center" wrapText="1"/>
    </xf>
    <xf numFmtId="0" fontId="0" fillId="5" borderId="0" xfId="0" applyFill="1" applyAlignment="1">
      <alignment horizontal="center"/>
    </xf>
    <xf numFmtId="0" fontId="12" fillId="2" borderId="0" xfId="2" applyFont="1" applyFill="1" applyAlignment="1">
      <alignment vertical="center" wrapText="1"/>
    </xf>
    <xf numFmtId="0" fontId="11" fillId="2" borderId="0" xfId="2" applyFont="1" applyFill="1" applyAlignment="1">
      <alignment vertical="center" wrapText="1"/>
    </xf>
    <xf numFmtId="0" fontId="0" fillId="0" borderId="0" xfId="0" applyAlignment="1">
      <alignment wrapText="1"/>
    </xf>
    <xf numFmtId="0" fontId="155" fillId="5" borderId="0" xfId="2" applyFont="1" applyFill="1" applyAlignment="1">
      <alignment vertical="center" wrapText="1"/>
    </xf>
  </cellXfs>
  <cellStyles count="1335">
    <cellStyle name=" 1" xfId="7"/>
    <cellStyle name="$" xfId="8"/>
    <cellStyle name="$_факторный анализ (февраль 2008-2009) " xfId="9"/>
    <cellStyle name="(Euro)" xfId="10"/>
    <cellStyle name=";;;" xfId="11"/>
    <cellStyle name="_ heading$" xfId="12"/>
    <cellStyle name="_ heading$_факторный анализ (февраль 2008-2009) " xfId="13"/>
    <cellStyle name="_ heading%" xfId="14"/>
    <cellStyle name="_ heading%_факторный анализ (февраль 2008-2009) " xfId="15"/>
    <cellStyle name="_ heading£" xfId="16"/>
    <cellStyle name="_ heading£_факторный анализ (февраль 2008-2009) " xfId="17"/>
    <cellStyle name="_ heading¥" xfId="18"/>
    <cellStyle name="_ heading¥_факторный анализ (февраль 2008-2009) " xfId="19"/>
    <cellStyle name="_ heading€" xfId="20"/>
    <cellStyle name="_ heading€_факторный анализ (февраль 2008-2009) " xfId="21"/>
    <cellStyle name="_ headingx" xfId="22"/>
    <cellStyle name="_ headingx_факторный анализ (февраль 2008-2009) " xfId="23"/>
    <cellStyle name="_%(SignOnly)" xfId="24"/>
    <cellStyle name="_%(SignOnly)_050128 - Verdi LBO Model_Invt Grade v2" xfId="25"/>
    <cellStyle name="_%(SignOnly)_050128 - Verdi LBO Model_Invt Grade v2_факторный анализ (февраль 2008-2009) " xfId="26"/>
    <cellStyle name="_%(SignOnly)_TOY SB" xfId="27"/>
    <cellStyle name="_%(SignOnly)_TOY SB_факторный анализ (февраль 2008-2009) " xfId="28"/>
    <cellStyle name="_%(SignOnly)_факторный анализ (февраль 2008-2009) " xfId="29"/>
    <cellStyle name="_%(SignSpaceOnly)" xfId="30"/>
    <cellStyle name="_%(SignSpaceOnly)_050128 - Verdi LBO Model_Invt Grade v2" xfId="31"/>
    <cellStyle name="_%(SignSpaceOnly)_050128 - Verdi LBO Model_Invt Grade v2_факторный анализ (февраль 2008-2009) " xfId="32"/>
    <cellStyle name="_%(SignSpaceOnly)_TOY SB" xfId="33"/>
    <cellStyle name="_%(SignSpaceOnly)_TOY SB_факторный анализ (февраль 2008-2009) " xfId="34"/>
    <cellStyle name="_%(SignSpaceOnly)_факторный анализ (февраль 2008-2009) " xfId="35"/>
    <cellStyle name="_0.0[1space]" xfId="36"/>
    <cellStyle name="_0.0[1space]_факторный анализ (февраль 2008-2009) " xfId="37"/>
    <cellStyle name="_0.0[2space]" xfId="38"/>
    <cellStyle name="_0.0[2space]_факторный анализ (февраль 2008-2009) " xfId="39"/>
    <cellStyle name="_0.0[3space]" xfId="40"/>
    <cellStyle name="_0.0[3space]_факторный анализ (февраль 2008-2009) " xfId="41"/>
    <cellStyle name="_0.0[4space]" xfId="42"/>
    <cellStyle name="_0.0[4space]_факторный анализ (февраль 2008-2009) " xfId="43"/>
    <cellStyle name="_0.00[1space]" xfId="44"/>
    <cellStyle name="_0.00[1space]_факторный анализ (февраль 2008-2009) " xfId="45"/>
    <cellStyle name="_0.00[2space]" xfId="46"/>
    <cellStyle name="_0.00[2space]_факторный анализ (февраль 2008-2009) " xfId="47"/>
    <cellStyle name="_0.00[3space]" xfId="48"/>
    <cellStyle name="_0.00[3space]_факторный анализ (февраль 2008-2009) " xfId="49"/>
    <cellStyle name="_0.00[4space]" xfId="50"/>
    <cellStyle name="_0.00[4space]_факторный анализ (февраль 2008-2009) " xfId="51"/>
    <cellStyle name="_0.00[5space]" xfId="52"/>
    <cellStyle name="_0.00[5space]_факторный анализ (февраль 2008-2009) " xfId="53"/>
    <cellStyle name="_0.00[6space]" xfId="54"/>
    <cellStyle name="_0.00[6space]_факторный анализ (февраль 2008-2009) " xfId="55"/>
    <cellStyle name="_0[1space]" xfId="56"/>
    <cellStyle name="_0[1space]_факторный анализ (февраль 2008-2009) " xfId="57"/>
    <cellStyle name="_0[2space]" xfId="58"/>
    <cellStyle name="_0[2space]_факторный анализ (февраль 2008-2009) " xfId="59"/>
    <cellStyle name="_0[3space]" xfId="60"/>
    <cellStyle name="_0[3space]_факторный анализ (февраль 2008-2009) " xfId="61"/>
    <cellStyle name="_0[4space]" xfId="62"/>
    <cellStyle name="_0[4space]_факторный анализ (февраль 2008-2009) " xfId="63"/>
    <cellStyle name="_Blue Shade" xfId="64"/>
    <cellStyle name="_comm" xfId="65"/>
    <cellStyle name="_comm_факторный анализ (февраль 2008-2009) " xfId="66"/>
    <cellStyle name="_Comma" xfId="67"/>
    <cellStyle name="_Comma_0.2_Marionnaud_DCF_March2002" xfId="68"/>
    <cellStyle name="_Comma_0.2_Marionnaud_DCF_March2002_факторный анализ (февраль 2008-2009) " xfId="69"/>
    <cellStyle name="_Comma_07 Model Alcatel OFD Sept-03" xfId="70"/>
    <cellStyle name="_Comma_07 Model Alcatel OFD Sept-03_факторный анализ (февраль 2008-2009) " xfId="71"/>
    <cellStyle name="_Comma_Accretion_Dilution_June21" xfId="72"/>
    <cellStyle name="_Comma_Accretion_Dilution_June21_факторный анализ (февраль 2008-2009) " xfId="73"/>
    <cellStyle name="_Comma_AVP" xfId="74"/>
    <cellStyle name="_Comma_AVP_факторный анализ (февраль 2008-2009) " xfId="75"/>
    <cellStyle name="_Comma_Book1" xfId="76"/>
    <cellStyle name="_Comma_Book1_факторный анализ (февраль 2008-2009) " xfId="77"/>
    <cellStyle name="_Comma_Canda DCF_Broker Numbers_Sep1" xfId="78"/>
    <cellStyle name="_Comma_Canda DCF_Broker Numbers_Sep1_факторный анализ (февраль 2008-2009) " xfId="79"/>
    <cellStyle name="_Comma_Casto DCF_Brokers_June22" xfId="80"/>
    <cellStyle name="_Comma_Casto DCF_Brokers_June22_факторный анализ (февраль 2008-2009) " xfId="81"/>
    <cellStyle name="_Comma_Casto DCF_June22" xfId="82"/>
    <cellStyle name="_Comma_Casto DCF_June22_факторный анализ (февраль 2008-2009) " xfId="83"/>
    <cellStyle name="_Comma_Ciervo DCF Final" xfId="84"/>
    <cellStyle name="_Comma_Ciervo_WACC" xfId="85"/>
    <cellStyle name="_Comma_Ciervo_WACC_факторный анализ (февраль 2008-2009) " xfId="86"/>
    <cellStyle name="_Comma_Comdot - gStyle Excel Slides" xfId="87"/>
    <cellStyle name="_Comma_Comdot - gStyle Excel Slides_факторный анализ (февраль 2008-2009) " xfId="88"/>
    <cellStyle name="_Comma_Comdot LBO Short Form - v3" xfId="89"/>
    <cellStyle name="_Comma_Comdot LBO Short Form - v3_факторный анализ (февраль 2008-2009) " xfId="90"/>
    <cellStyle name="_Comma_Continental DCF v6.0" xfId="91"/>
    <cellStyle name="_Comma_Continental DCF v6.0_факторный анализ (февраль 2008-2009) " xfId="92"/>
    <cellStyle name="_Comma_contribution_analysis" xfId="93"/>
    <cellStyle name="_Comma_contribution_analysis(1)" xfId="94"/>
    <cellStyle name="_Comma_contribution_analysis_model" xfId="95"/>
    <cellStyle name="_Comma_Credit Analysis" xfId="96"/>
    <cellStyle name="_Comma_Credit Analysis_факторный анализ (февраль 2008-2009) " xfId="97"/>
    <cellStyle name="_Comma_Data S&amp;T Acquisition charts" xfId="98"/>
    <cellStyle name="_Comma_Data S&amp;T Acquisition charts_факторный анализ (февраль 2008-2009) " xfId="99"/>
    <cellStyle name="_Comma_dcf" xfId="100"/>
    <cellStyle name="_Comma_dcf_факторный анализ (февраль 2008-2009) " xfId="101"/>
    <cellStyle name="_Comma_Deal Comp Luxury_May30" xfId="102"/>
    <cellStyle name="_Comma_Deal Comp Luxury_May30_факторный анализ (февраль 2008-2009) " xfId="103"/>
    <cellStyle name="_Comma_Financials &amp; Valuation v16 Indigo" xfId="104"/>
    <cellStyle name="_Comma_Financials &amp; Valuation v16 Indigo_факторный анализ (февраль 2008-2009) " xfId="105"/>
    <cellStyle name="_Comma_LBO (Post IM)" xfId="106"/>
    <cellStyle name="_Comma_LBO (Post IM)_факторный анализ (февраль 2008-2009) " xfId="107"/>
    <cellStyle name="_Comma_March 24- BIG .." xfId="108"/>
    <cellStyle name="_Comma_March 24- BIG .._факторный анализ (февраль 2008-2009) " xfId="109"/>
    <cellStyle name="_Comma_Marionnaud DCF Sept-03" xfId="110"/>
    <cellStyle name="_Comma_Marionnaud DCF Sept-03_факторный анализ (февраль 2008-2009) " xfId="111"/>
    <cellStyle name="_Comma_Marionnaud Model_15April" xfId="112"/>
    <cellStyle name="_Comma_Marionnaud Model_15April_факторный анализ (февраль 2008-2009) " xfId="113"/>
    <cellStyle name="_Comma_Marionnaud__DCF_Feb2002" xfId="114"/>
    <cellStyle name="_Comma_Marionnaud__DCF_Feb2002_факторный анализ (февраль 2008-2009) " xfId="115"/>
    <cellStyle name="_Comma_NTL finacials" xfId="116"/>
    <cellStyle name="_Comma_NTL finacials_факторный анализ (февраль 2008-2009) " xfId="117"/>
    <cellStyle name="_Comma_PIA_Van Gogh Analysis_Final" xfId="118"/>
    <cellStyle name="_Comma_PIA_Van Gogh Analysis_Final_факторный анализ (февраль 2008-2009) " xfId="119"/>
    <cellStyle name="_Comma_Prix de l'OCEANE" xfId="120"/>
    <cellStyle name="_Comma_Prix de l'OCEANE_факторный анализ (февраль 2008-2009) " xfId="121"/>
    <cellStyle name="_Comma_Projections Difference" xfId="122"/>
    <cellStyle name="_Comma_Projections Difference_факторный анализ (февраль 2008-2009) " xfId="123"/>
    <cellStyle name="_Comma_Samsara Model_250501_v2" xfId="124"/>
    <cellStyle name="_Comma_Samsara Model_250501_v2_факторный анализ (февраль 2008-2009) " xfId="125"/>
    <cellStyle name="_Comma_Sensitivity analysis on synergies (amended)" xfId="126"/>
    <cellStyle name="_Comma_Sensitivity analysis on synergies (amended)_факторный анализ (февраль 2008-2009) " xfId="127"/>
    <cellStyle name="_Comma_Sheet1" xfId="128"/>
    <cellStyle name="_Comma_Sheet1_факторный анализ (февраль 2008-2009) " xfId="129"/>
    <cellStyle name="_Comma_факторный анализ (февраль 2008-2009) " xfId="130"/>
    <cellStyle name="_Currency" xfId="131"/>
    <cellStyle name="_Currency_0.2_Marionnaud_DCF_March2002" xfId="132"/>
    <cellStyle name="_Currency_0.2_Marionnaud_DCF_March2002_факторный анализ (февраль 2008-2009) " xfId="133"/>
    <cellStyle name="_Currency_02 AVP Nexans&amp;Draka" xfId="134"/>
    <cellStyle name="_Currency_02 AVP Nexans&amp;Draka_факторный анализ (февраль 2008-2009) " xfId="135"/>
    <cellStyle name="_Currency_050128 - Verdi LBO Model_Invt Grade v2" xfId="136"/>
    <cellStyle name="_Currency_050128 - Verdi LBO Model_Invt Grade v2_050215 - Alternatives v7 - post IFRS - FFO post restr" xfId="137"/>
    <cellStyle name="_Currency_050128 - Verdi LBO Model_Invt Grade v2_050215 - Alternatives v7 - post IFRS - FFO post restr_факторный анализ (февраль 2008-2009) " xfId="138"/>
    <cellStyle name="_Currency_050128 - Verdi LBO Model_Invt Grade v2_факторный анализ (февраль 2008-2009) " xfId="139"/>
    <cellStyle name="_Currency_07 Model Alcatel OFD Sept-03" xfId="140"/>
    <cellStyle name="_Currency_07 Model Alcatel OFD Sept-03_050215 - Alternatives v7 - post IFRS - FFO post restr" xfId="141"/>
    <cellStyle name="_Currency_07 Model Alcatel OFD Sept-03_050215 - Alternatives v7 - post IFRS - FFO post restr_факторный анализ (февраль 2008-2009) " xfId="142"/>
    <cellStyle name="_Currency_07 Model Alcatel OFD Sept-03_факторный анализ (февраль 2008-2009) " xfId="143"/>
    <cellStyle name="_Currency_Accretion_Dilution_June21" xfId="144"/>
    <cellStyle name="_Currency_Accretion_Dilution_June21_факторный анализ (февраль 2008-2009) " xfId="145"/>
    <cellStyle name="_Currency_Auchan at various prices" xfId="146"/>
    <cellStyle name="_Currency_Auchan at various prices_050215 - Alternatives v7 - post IFRS - FFO post restr" xfId="147"/>
    <cellStyle name="_Currency_Auchan at various prices_050215 - Alternatives v7 - post IFRS - FFO post restr_факторный анализ (февраль 2008-2009) " xfId="148"/>
    <cellStyle name="_Currency_Auchan at various prices_факторный анализ (февраль 2008-2009) " xfId="149"/>
    <cellStyle name="_Currency_AVP" xfId="150"/>
    <cellStyle name="_Currency_AVP Sept 2003" xfId="151"/>
    <cellStyle name="_Currency_AVP Sept 2003_факторный анализ (февраль 2008-2009) " xfId="152"/>
    <cellStyle name="_Currency_AVP_факторный анализ (февраль 2008-2009) " xfId="153"/>
    <cellStyle name="_Currency_Book1" xfId="154"/>
    <cellStyle name="_Currency_Book1_0.2_Marionnaud_DCF_March2002" xfId="155"/>
    <cellStyle name="_Currency_Book1_0.2_Marionnaud_DCF_March2002_050215 - Alternatives v7 - post IFRS - FFO post restr" xfId="156"/>
    <cellStyle name="_Currency_Book1_0.2_Marionnaud_DCF_March2002_050215 - Alternatives v7 - post IFRS - FFO post restr_факторный анализ (февраль 2008-2009) " xfId="157"/>
    <cellStyle name="_Currency_Book1_0.2_Marionnaud_DCF_March2002_факторный анализ (февраль 2008-2009) " xfId="158"/>
    <cellStyle name="_Currency_Book1_CynthiasModel_Financials_22Feb" xfId="159"/>
    <cellStyle name="_Currency_Book1_CynthiasModel_Financials_22Feb_050215 - Alternatives v7 - post IFRS - FFO post restr" xfId="160"/>
    <cellStyle name="_Currency_Book1_CynthiasModel_Financials_22Feb_050215 - Alternatives v7 - post IFRS - FFO post restr_факторный анализ (февраль 2008-2009) " xfId="161"/>
    <cellStyle name="_Currency_Book1_CynthiasModel_Financials_22Feb_факторный анализ (февраль 2008-2009) " xfId="162"/>
    <cellStyle name="_Currency_Book1_факторный анализ (февраль 2008-2009) " xfId="163"/>
    <cellStyle name="_Currency_Cable in Europe CSC - Latest" xfId="164"/>
    <cellStyle name="_Currency_Cable in Europe CSC - Latest_факторный анализ (февраль 2008-2009) " xfId="165"/>
    <cellStyle name="_Currency_Canda DCF_Broker Numbers_Sep1" xfId="166"/>
    <cellStyle name="_Currency_Canda DCF_Broker Numbers_Sep1_факторный анализ (февраль 2008-2009) " xfId="167"/>
    <cellStyle name="_Currency_Casto DCF_Brokers_June22" xfId="168"/>
    <cellStyle name="_Currency_Casto DCF_Brokers_June22_факторный анализ (февраль 2008-2009) " xfId="169"/>
    <cellStyle name="_Currency_Casto DCF_June22" xfId="170"/>
    <cellStyle name="_Currency_Casto DCF_June22_факторный анализ (февраль 2008-2009) " xfId="171"/>
    <cellStyle name="_Currency_CBD Model Master" xfId="172"/>
    <cellStyle name="_Currency_CBD Model Master_050215 - Alternatives v7 - post IFRS - FFO post restr" xfId="173"/>
    <cellStyle name="_Currency_CBD Model Master_050215 - Alternatives v7 - post IFRS - FFO post restr_факторный анализ (февраль 2008-2009) " xfId="174"/>
    <cellStyle name="_Currency_CBD Model Master_факторный анализ (февраль 2008-2009) " xfId="175"/>
    <cellStyle name="_Currency_Ciervo_WACC" xfId="176"/>
    <cellStyle name="_Currency_Ciervo_WACC_факторный анализ (февраль 2008-2009) " xfId="177"/>
    <cellStyle name="_Currency_Clean LBO Model_2003" xfId="178"/>
    <cellStyle name="_Currency_Clean LBO Model_2003_050215 - Alternatives v7 - post IFRS - FFO post restr" xfId="179"/>
    <cellStyle name="_Currency_Clean LBO Model_2003_050215 - Alternatives v7 - post IFRS - FFO post restr_факторный анализ (февраль 2008-2009) " xfId="180"/>
    <cellStyle name="_Currency_Clean LBO Model_2003_факторный анализ (февраль 2008-2009) " xfId="181"/>
    <cellStyle name="_Currency_Comdot - gStyle Excel Slides" xfId="182"/>
    <cellStyle name="_Currency_Comdot - gStyle Excel Slides_050215 - Alternatives v7 - post IFRS - FFO post restr" xfId="183"/>
    <cellStyle name="_Currency_Comdot - gStyle Excel Slides_050215 - Alternatives v7 - post IFRS - FFO post restr_факторный анализ (февраль 2008-2009) " xfId="184"/>
    <cellStyle name="_Currency_Comdot - gStyle Excel Slides_факторный анализ (февраль 2008-2009) " xfId="185"/>
    <cellStyle name="_Currency_Comdot LBO Short Form - v3" xfId="186"/>
    <cellStyle name="_Currency_Comdot LBO Short Form - v3_факторный анализ (февраль 2008-2009) " xfId="187"/>
    <cellStyle name="_Currency_Continental DCF v6.0" xfId="188"/>
    <cellStyle name="_Currency_Continental DCF v6.0_050215 - Alternatives v7 - post IFRS - FFO post restr" xfId="189"/>
    <cellStyle name="_Currency_Continental DCF v6.0_050215 - Alternatives v7 - post IFRS - FFO post restr_факторный анализ (февраль 2008-2009) " xfId="190"/>
    <cellStyle name="_Currency_Continental DCF v6.0_факторный анализ (февраль 2008-2009) " xfId="191"/>
    <cellStyle name="_Currency_contribution_analysis" xfId="192"/>
    <cellStyle name="_Currency_contribution_analysis(1)" xfId="193"/>
    <cellStyle name="_Currency_contribution_analysis_model" xfId="194"/>
    <cellStyle name="_Currency_Credit Analysis" xfId="195"/>
    <cellStyle name="_Currency_Credit Analysis_050215 - Alternatives v7 - post IFRS - FFO post restr" xfId="196"/>
    <cellStyle name="_Currency_Credit Analysis_050215 - Alternatives v7 - post IFRS - FFO post restr_факторный анализ (февраль 2008-2009) " xfId="197"/>
    <cellStyle name="_Currency_Credit Analysis_факторный анализ (февраль 2008-2009) " xfId="198"/>
    <cellStyle name="_Currency_CSC 170400" xfId="199"/>
    <cellStyle name="_Currency_CSC 170400_050215 - Alternatives v7 - post IFRS - FFO post restr" xfId="200"/>
    <cellStyle name="_Currency_CSC 170400_050215 - Alternatives v7 - post IFRS - FFO post restr_факторный анализ (февраль 2008-2009) " xfId="201"/>
    <cellStyle name="_Currency_CSC 170400_факторный анализ (февраль 2008-2009) " xfId="202"/>
    <cellStyle name="_Currency_CSC Cons Elec" xfId="203"/>
    <cellStyle name="_Currency_CSC Cons Elec_факторный анализ (февраль 2008-2009) " xfId="204"/>
    <cellStyle name="_Currency_Data S&amp;T Acquisition charts" xfId="205"/>
    <cellStyle name="_Currency_Data S&amp;T Acquisition charts_факторный анализ (февраль 2008-2009) " xfId="206"/>
    <cellStyle name="_Currency_dcf" xfId="207"/>
    <cellStyle name="_Currency_DCF - July 2, 2001" xfId="208"/>
    <cellStyle name="_Currency_DCF - July 2, 2001_050215 - Alternatives v7 - post IFRS - FFO post restr" xfId="209"/>
    <cellStyle name="_Currency_DCF - July 2, 2001_050215 - Alternatives v7 - post IFRS - FFO post restr_факторный анализ (февраль 2008-2009) " xfId="210"/>
    <cellStyle name="_Currency_DCF - July 2, 2001_факторный анализ (февраль 2008-2009) " xfId="211"/>
    <cellStyle name="_Currency_dcf_факторный анализ (февраль 2008-2009) " xfId="212"/>
    <cellStyle name="_Currency_Deal Comp Luxury_May30" xfId="213"/>
    <cellStyle name="_Currency_Deal Comp Luxury_May30_факторный анализ (февраль 2008-2009) " xfId="214"/>
    <cellStyle name="_Currency_Deployment Estimates" xfId="215"/>
    <cellStyle name="_Currency_Deployment Estimates_050215 - Alternatives v7 - post IFRS - FFO post restr" xfId="216"/>
    <cellStyle name="_Currency_Deployment Estimates_050215 - Alternatives v7 - post IFRS - FFO post restr_факторный анализ (февраль 2008-2009) " xfId="217"/>
    <cellStyle name="_Currency_Deployment Estimates_факторный анализ (февраль 2008-2009) " xfId="218"/>
    <cellStyle name="_Currency_EMPE fin" xfId="219"/>
    <cellStyle name="_Currency_Euston DCF" xfId="220"/>
    <cellStyle name="_Currency_Euston DCF_050215 - Alternatives v7 - post IFRS - FFO post restr" xfId="221"/>
    <cellStyle name="_Currency_Euston DCF_050215 - Alternatives v7 - post IFRS - FFO post restr_факторный анализ (февраль 2008-2009) " xfId="222"/>
    <cellStyle name="_Currency_Euston DCF_факторный анализ (февраль 2008-2009) " xfId="223"/>
    <cellStyle name="_Currency_Example Output Sheets" xfId="224"/>
    <cellStyle name="_Currency_Financials &amp; Valuation v16 Indigo" xfId="225"/>
    <cellStyle name="_Currency_Financials &amp; Valuation v16 Indigo_050215 - Alternatives v7 - post IFRS - FFO post restr" xfId="226"/>
    <cellStyle name="_Currency_Financials &amp; Valuation v16 Indigo_050215 - Alternatives v7 - post IFRS - FFO post restr_факторный анализ (февраль 2008-2009) " xfId="227"/>
    <cellStyle name="_Currency_Financials &amp; Valuation v16 Indigo_факторный анализ (февраль 2008-2009) " xfId="228"/>
    <cellStyle name="_Currency_Financials &amp; Valuation v3_CB" xfId="229"/>
    <cellStyle name="_Currency_Financials &amp; Valuation v3_CB_факторный анализ (февраль 2008-2009) " xfId="230"/>
    <cellStyle name="_Currency_Financials &amp; Valuation v5" xfId="231"/>
    <cellStyle name="_Currency_Financials &amp; Valuation v5_факторный анализ (февраль 2008-2009) " xfId="232"/>
    <cellStyle name="_Currency_Financials and Valuation 3 - cases analysis" xfId="233"/>
    <cellStyle name="_Currency_Financials and Valuation 3 - cases analysis_факторный анализ (февраль 2008-2009) " xfId="234"/>
    <cellStyle name="_Currency_Financials and valuation 5" xfId="235"/>
    <cellStyle name="_Currency_Financials and valuation 5_факторный анализ (февраль 2008-2009) " xfId="236"/>
    <cellStyle name="_Currency_Florida consensus estimates" xfId="237"/>
    <cellStyle name="_Currency_Florida consensus estimates_факторный анализ (февраль 2008-2009) " xfId="238"/>
    <cellStyle name="_Currency_Gucci_model_13062001_v21" xfId="239"/>
    <cellStyle name="_Currency_Gucci_model_13062001_v21_050215 - Alternatives v7 - post IFRS - FFO post restr" xfId="240"/>
    <cellStyle name="_Currency_Gucci_model_13062001_v21_050215 - Alternatives v7 - post IFRS - FFO post restr_факторный анализ (февраль 2008-2009) " xfId="241"/>
    <cellStyle name="_Currency_Gucci_model_13062001_v21_факторный анализ (февраль 2008-2009) " xfId="242"/>
    <cellStyle name="_Currency_JV accounting" xfId="243"/>
    <cellStyle name="_Currency_JV accounting_факторный анализ (февраль 2008-2009) " xfId="244"/>
    <cellStyle name="_Currency_LAZARD, COMPARAISON" xfId="245"/>
    <cellStyle name="_Currency_LAZARD, COMPARAISON_факторный анализ (февраль 2008-2009) " xfId="246"/>
    <cellStyle name="_Currency_LBO (Post IM)" xfId="247"/>
    <cellStyle name="_Currency_LBO (Post IM)_факторный анализ (февраль 2008-2009) " xfId="248"/>
    <cellStyle name="_Currency_LBO Output_30_07_2000" xfId="249"/>
    <cellStyle name="_Currency_LBO_Model_52" xfId="250"/>
    <cellStyle name="_Currency_LBO_Model_52_факторный анализ (февраль 2008-2009) " xfId="251"/>
    <cellStyle name="_Currency_lbo_short_form" xfId="252"/>
    <cellStyle name="_Currency_lbo_short_form_факторный анализ (февраль 2008-2009) " xfId="253"/>
    <cellStyle name="_Currency_LPD_Analysis" xfId="254"/>
    <cellStyle name="_Currency_LPD_Analysis_факторный анализ (февраль 2008-2009) " xfId="255"/>
    <cellStyle name="_Currency_March 24- BIG .." xfId="256"/>
    <cellStyle name="_Currency_March 24- BIG .._050215 - Alternatives v7 - post IFRS - FFO post restr" xfId="257"/>
    <cellStyle name="_Currency_March 24- BIG .._050215 - Alternatives v7 - post IFRS - FFO post restr_факторный анализ (февраль 2008-2009) " xfId="258"/>
    <cellStyle name="_Currency_March 24- BIG .._факторный анализ (февраль 2008-2009) " xfId="259"/>
    <cellStyle name="_Currency_Marionnaud DCF Sept-03" xfId="260"/>
    <cellStyle name="_Currency_Marionnaud DCF Sept-03_факторный анализ (февраль 2008-2009) " xfId="261"/>
    <cellStyle name="_Currency_Marionnaud LBO Model_Mar2003" xfId="262"/>
    <cellStyle name="_Currency_Marionnaud LBO Model_Mar2003_050215 - Alternatives v7 - post IFRS - FFO post restr" xfId="263"/>
    <cellStyle name="_Currency_Marionnaud LBO Model_Mar2003_050215 - Alternatives v7 - post IFRS - FFO post restr_факторный анализ (февраль 2008-2009) " xfId="264"/>
    <cellStyle name="_Currency_Marionnaud LBO Model_Mar2003_факторный анализ (февраль 2008-2009) " xfId="265"/>
    <cellStyle name="_Currency_Marionnaud Model_15April" xfId="266"/>
    <cellStyle name="_Currency_Marionnaud Model_15April_факторный анализ (февраль 2008-2009) " xfId="267"/>
    <cellStyle name="_Currency_Marionnaud__DCF_Feb2002" xfId="268"/>
    <cellStyle name="_Currency_Marionnaud__DCF_Feb2002_факторный анализ (февраль 2008-2009) " xfId="269"/>
    <cellStyle name="_Currency_Merger Plans" xfId="270"/>
    <cellStyle name="_Currency_Merger Plans_факторный анализ (февраль 2008-2009) " xfId="271"/>
    <cellStyle name="_Currency_Model Template 14-nov-01" xfId="272"/>
    <cellStyle name="_Currency_Model Template 14-nov-01_факторный анализ (февраль 2008-2009) " xfId="273"/>
    <cellStyle name="_Currency_old Preliminary DCF 2" xfId="274"/>
    <cellStyle name="_Currency_old Preliminary DCF 2_факторный анализ (февраль 2008-2009) " xfId="275"/>
    <cellStyle name="_Currency_options analysis" xfId="276"/>
    <cellStyle name="_Currency_options analysis_050215 - Alternatives v7 - post IFRS - FFO post restr" xfId="277"/>
    <cellStyle name="_Currency_options analysis_050215 - Alternatives v7 - post IFRS - FFO post restr_факторный анализ (февраль 2008-2009) " xfId="278"/>
    <cellStyle name="_Currency_options analysis_факторный анализ (февраль 2008-2009) " xfId="279"/>
    <cellStyle name="_Currency_Options_Converts" xfId="280"/>
    <cellStyle name="_Currency_Options_Converts_050215 - Alternatives v7 - post IFRS - FFO post restr" xfId="281"/>
    <cellStyle name="_Currency_Options_Converts_050215 - Alternatives v7 - post IFRS - FFO post restr_факторный анализ (февраль 2008-2009) " xfId="282"/>
    <cellStyle name="_Currency_Options_Converts_факторный анализ (февраль 2008-2009) " xfId="283"/>
    <cellStyle name="_Currency_PIA_Van Gogh Analysis_Final" xfId="284"/>
    <cellStyle name="_Currency_PIA_Van Gogh Analysis_Final_050215 - Alternatives v7 - post IFRS - FFO post restr" xfId="285"/>
    <cellStyle name="_Currency_PIA_Van Gogh Analysis_Final_050215 - Alternatives v7 - post IFRS - FFO post restr_факторный анализ (февраль 2008-2009) " xfId="286"/>
    <cellStyle name="_Currency_PIA_Van Gogh Analysis_Final_факторный анализ (февраль 2008-2009) " xfId="287"/>
    <cellStyle name="_Currency_Prix de l'OCEANE" xfId="288"/>
    <cellStyle name="_Currency_Prix de l'OCEANE_050215 - Alternatives v7 - post IFRS - FFO post restr" xfId="289"/>
    <cellStyle name="_Currency_Prix de l'OCEANE_050215 - Alternatives v7 - post IFRS - FFO post restr_факторный анализ (февраль 2008-2009) " xfId="290"/>
    <cellStyle name="_Currency_Prix de l'OCEANE_факторный анализ (февраль 2008-2009) " xfId="291"/>
    <cellStyle name="_Currency_Projections Difference" xfId="292"/>
    <cellStyle name="_Currency_Projections Difference_факторный анализ (февраль 2008-2009) " xfId="293"/>
    <cellStyle name="_Currency_Public Mkt Valuation Summary" xfId="294"/>
    <cellStyle name="_Currency_Public Mkt Valuation Summary_050215 - Alternatives v7 - post IFRS - FFO post restr" xfId="295"/>
    <cellStyle name="_Currency_Public Mkt Valuation Summary_050215 - Alternatives v7 - post IFRS - FFO post restr_факторный анализ (февраль 2008-2009) " xfId="296"/>
    <cellStyle name="_Currency_Public Mkt Valuation Summary_факторный анализ (февраль 2008-2009) " xfId="297"/>
    <cellStyle name="_Currency_Relative Contribution Analysis 04" xfId="298"/>
    <cellStyle name="_Currency_Relative Contribution Analysis 04_факторный анализ (февраль 2008-2009) " xfId="299"/>
    <cellStyle name="_Currency_Royal Kansas  DCF2" xfId="300"/>
    <cellStyle name="_Currency_Royal Kansas  DCF2_факторный анализ (февраль 2008-2009) " xfId="301"/>
    <cellStyle name="_Currency_Samsara Model_250501_v2" xfId="302"/>
    <cellStyle name="_Currency_Samsara Model_250501_v2_050215 - Alternatives v7 - post IFRS - FFO post restr" xfId="303"/>
    <cellStyle name="_Currency_Samsara Model_250501_v2_050215 - Alternatives v7 - post IFRS - FFO post restr_факторный анализ (февраль 2008-2009) " xfId="304"/>
    <cellStyle name="_Currency_Samsara Model_250501_v2_факторный анализ (февраль 2008-2009) " xfId="305"/>
    <cellStyle name="_Currency_Schneider Elec Contribution Analysis" xfId="306"/>
    <cellStyle name="_Currency_Schneider Elec Contribution Analysis_050215 - Alternatives v7 - post IFRS - FFO post restr" xfId="307"/>
    <cellStyle name="_Currency_Schneider Elec Contribution Analysis_050215 - Alternatives v7 - post IFRS - FFO post restr_факторный анализ (февраль 2008-2009) " xfId="308"/>
    <cellStyle name="_Currency_Schneider Elec Contribution Analysis_факторный анализ (февраль 2008-2009) " xfId="309"/>
    <cellStyle name="_Currency_Sensitivity analysis on synergies (amended)" xfId="310"/>
    <cellStyle name="_Currency_Sensitivity analysis on synergies (amended)_факторный анализ (февраль 2008-2009) " xfId="311"/>
    <cellStyle name="_Currency_Sheet1" xfId="312"/>
    <cellStyle name="_Currency_Sheet1_050215 - Alternatives v7 - post IFRS - FFO post restr" xfId="313"/>
    <cellStyle name="_Currency_Sheet1_050215 - Alternatives v7 - post IFRS - FFO post restr_факторный анализ (февраль 2008-2009) " xfId="314"/>
    <cellStyle name="_Currency_Sheet1_факторный анализ (февраль 2008-2009) " xfId="315"/>
    <cellStyle name="_Currency_Sketch5 - Montana Impact" xfId="316"/>
    <cellStyle name="_Currency_Sketch5 - Montana Impact_факторный анализ (февраль 2008-2009) " xfId="317"/>
    <cellStyle name="_Currency_thomson debt1" xfId="318"/>
    <cellStyle name="_Currency_thomson debt1_050215 - Alternatives v7 - post IFRS - FFO post restr" xfId="319"/>
    <cellStyle name="_Currency_thomson debt1_050215 - Alternatives v7 - post IFRS - FFO post restr_факторный анализ (февраль 2008-2009) " xfId="320"/>
    <cellStyle name="_Currency_thomson debt1_факторный анализ (февраль 2008-2009) " xfId="321"/>
    <cellStyle name="_Currency_TOY SB" xfId="322"/>
    <cellStyle name="_Currency_TOY SB_050215 - Alternatives v7 - post IFRS - FFO post restr" xfId="323"/>
    <cellStyle name="_Currency_TOY SB_050215 - Alternatives v7 - post IFRS - FFO post restr_факторный анализ (февраль 2008-2009) " xfId="324"/>
    <cellStyle name="_Currency_TOY SB_факторный анализ (февраль 2008-2009) " xfId="325"/>
    <cellStyle name="_Currency_Valuation Model - 8 oct" xfId="326"/>
    <cellStyle name="_Currency_Valuation Model - 8 oct_050215 - Alternatives v7 - post IFRS - FFO post restr" xfId="327"/>
    <cellStyle name="_Currency_Valuation Model - 8 oct_050215 - Alternatives v7 - post IFRS - FFO post restr_факторный анализ (февраль 2008-2009) " xfId="328"/>
    <cellStyle name="_Currency_Valuation Model - 8 oct_факторный анализ (февраль 2008-2009) " xfId="329"/>
    <cellStyle name="_Currency_факторный анализ (февраль 2008-2009) " xfId="330"/>
    <cellStyle name="_CurrencySpace" xfId="331"/>
    <cellStyle name="_CurrencySpace_0.2_Marionnaud_DCF_March2002" xfId="332"/>
    <cellStyle name="_CurrencySpace_07 Model Alcatel OFD Sept-03" xfId="333"/>
    <cellStyle name="_CurrencySpace_07 Model Alcatel OFD Sept-03_факторный анализ (февраль 2008-2009) " xfId="334"/>
    <cellStyle name="_CurrencySpace_Accretion_Dilution_June21" xfId="335"/>
    <cellStyle name="_CurrencySpace_Accretion_Dilution_June21_факторный анализ (февраль 2008-2009) " xfId="336"/>
    <cellStyle name="_CurrencySpace_AVP" xfId="337"/>
    <cellStyle name="_CurrencySpace_Book1" xfId="338"/>
    <cellStyle name="_CurrencySpace_Canda DCF_Broker Numbers_Sep1" xfId="339"/>
    <cellStyle name="_CurrencySpace_Casto DCF_Brokers_June22" xfId="340"/>
    <cellStyle name="_CurrencySpace_Casto DCF_June22" xfId="341"/>
    <cellStyle name="_CurrencySpace_Comdot - gStyle Excel Slides" xfId="342"/>
    <cellStyle name="_CurrencySpace_Comdot - gStyle Excel Slides_факторный анализ (февраль 2008-2009) " xfId="343"/>
    <cellStyle name="_CurrencySpace_Comdot LBO Short Form - v3" xfId="344"/>
    <cellStyle name="_CurrencySpace_Continental DCF v6.0" xfId="345"/>
    <cellStyle name="_CurrencySpace_contribution_analysis" xfId="346"/>
    <cellStyle name="_CurrencySpace_contribution_analysis(1)" xfId="347"/>
    <cellStyle name="_CurrencySpace_contribution_analysis_model" xfId="348"/>
    <cellStyle name="_CurrencySpace_Credit Analysis" xfId="349"/>
    <cellStyle name="_CurrencySpace_Credit Analysis_факторный анализ (февраль 2008-2009) " xfId="350"/>
    <cellStyle name="_CurrencySpace_Data S&amp;T Acquisition charts" xfId="351"/>
    <cellStyle name="_CurrencySpace_Data S&amp;T Acquisition charts_факторный анализ (февраль 2008-2009) " xfId="352"/>
    <cellStyle name="_CurrencySpace_dcf" xfId="353"/>
    <cellStyle name="_CurrencySpace_Deal Comp Luxury_May30" xfId="354"/>
    <cellStyle name="_CurrencySpace_Financials &amp; Valuation v16 Indigo" xfId="355"/>
    <cellStyle name="_CurrencySpace_LBO (Post IM)" xfId="356"/>
    <cellStyle name="_CurrencySpace_March 24- BIG .." xfId="357"/>
    <cellStyle name="_CurrencySpace_Marionnaud DCF Sept-03" xfId="358"/>
    <cellStyle name="_CurrencySpace_Marionnaud DCF Sept-03_факторный анализ (февраль 2008-2009) " xfId="359"/>
    <cellStyle name="_CurrencySpace_Marionnaud Model_15April" xfId="360"/>
    <cellStyle name="_CurrencySpace_Marionnaud Model_15April_факторный анализ (февраль 2008-2009) " xfId="361"/>
    <cellStyle name="_CurrencySpace_Marionnaud__DCF_Feb2002" xfId="362"/>
    <cellStyle name="_CurrencySpace_Marionnaud__DCF_Feb2002_факторный анализ (февраль 2008-2009) " xfId="363"/>
    <cellStyle name="_CurrencySpace_PIA_Van Gogh Analysis_Final" xfId="364"/>
    <cellStyle name="_CurrencySpace_PIA_Van Gogh Analysis_Final_факторный анализ (февраль 2008-2009) " xfId="365"/>
    <cellStyle name="_CurrencySpace_Prix de l'OCEANE" xfId="366"/>
    <cellStyle name="_CurrencySpace_Prix de l'OCEANE_факторный анализ (февраль 2008-2009) " xfId="367"/>
    <cellStyle name="_CurrencySpace_Projections Difference" xfId="368"/>
    <cellStyle name="_CurrencySpace_Samsara Model_250501_v2" xfId="369"/>
    <cellStyle name="_CurrencySpace_Sensitivity analysis on synergies (amended)" xfId="370"/>
    <cellStyle name="_CurrencySpace_Sheet1" xfId="371"/>
    <cellStyle name="_Dollar" xfId="372"/>
    <cellStyle name="_Dollar_050215 - Alternatives v7 - post IFRS - FFO post restr" xfId="373"/>
    <cellStyle name="_Dollar_050215 - Alternatives v7 - post IFRS - FFO post restr_факторный анализ (февраль 2008-2009) " xfId="374"/>
    <cellStyle name="_Dollar_October 12 - BIG CSC Auto update" xfId="375"/>
    <cellStyle name="_Dollar_October 12 - BIG CSC Auto update_факторный анализ (февраль 2008-2009) " xfId="376"/>
    <cellStyle name="_Dollar_факторный анализ (февраль 2008-2009) " xfId="377"/>
    <cellStyle name="_e-plus debt - Machado1" xfId="378"/>
    <cellStyle name="_e-plus debt - Machado1_факторный анализ (февраль 2008-2009) " xfId="379"/>
    <cellStyle name="_Euro" xfId="380"/>
    <cellStyle name="_Euro_050128 - Verdi LBO Model_Invt Grade v2" xfId="381"/>
    <cellStyle name="_Euro_050128 - Verdi LBO Model_Invt Grade v2_факторный анализ (февраль 2008-2009) " xfId="382"/>
    <cellStyle name="_Euro_TOY SB" xfId="383"/>
    <cellStyle name="_Euro_TOY SB_факторный анализ (февраль 2008-2009) " xfId="384"/>
    <cellStyle name="_Euro_факторный анализ (февраль 2008-2009) " xfId="385"/>
    <cellStyle name="_Heading" xfId="386"/>
    <cellStyle name="_Heading_050128 - Verdi LBO Model_Invt Grade v2" xfId="387"/>
    <cellStyle name="_Heading_Credit Analysis" xfId="388"/>
    <cellStyle name="_Heading_Credit Analysis_факторный анализ (февраль 2008-2009) " xfId="389"/>
    <cellStyle name="_Heading_Operating model Van Gogh v3" xfId="390"/>
    <cellStyle name="_Heading_Operating model Van Gogh v3_факторный анализ (февраль 2008-2009) " xfId="391"/>
    <cellStyle name="_Heading_PIA_Van Gogh Analysis_Final" xfId="392"/>
    <cellStyle name="_Heading_PIA_Van Gogh Analysis_Final_факторный анализ (февраль 2008-2009) " xfId="393"/>
    <cellStyle name="_Heading_prestemp" xfId="394"/>
    <cellStyle name="_Heading_prestemp_факторный анализ (февраль 2008-2009) " xfId="395"/>
    <cellStyle name="_Heading_Prix de l'OCEANE" xfId="396"/>
    <cellStyle name="_Heading_Prix de l'OCEANE_факторный анализ (февраль 2008-2009) " xfId="397"/>
    <cellStyle name="_Heading_Sheet1" xfId="398"/>
    <cellStyle name="_Heading_TOY SB" xfId="399"/>
    <cellStyle name="_Heading_Van Gogh Short LBO Model" xfId="400"/>
    <cellStyle name="_Heading_факторный анализ (февраль 2008-2009) " xfId="401"/>
    <cellStyle name="_Highlight" xfId="402"/>
    <cellStyle name="_KPN Fixed" xfId="403"/>
    <cellStyle name="_Multiple" xfId="404"/>
    <cellStyle name="_Multiple_0.2_Marionnaud_DCF_March2002" xfId="405"/>
    <cellStyle name="_Multiple_0.2_Marionnaud_DCF_March2002_факторный анализ (февраль 2008-2009) " xfId="406"/>
    <cellStyle name="_Multiple_050128 - Verdi LBO Model_Invt Grade v2" xfId="407"/>
    <cellStyle name="_Multiple_050128 - Verdi LBO Model_Invt Grade v2_факторный анализ (февраль 2008-2009) " xfId="408"/>
    <cellStyle name="_Multiple_07 Model Alcatel OFD Sept-03" xfId="409"/>
    <cellStyle name="_Multiple_07 Model Alcatel OFD Sept-03_факторный анализ (февраль 2008-2009) " xfId="410"/>
    <cellStyle name="_Multiple_Accretion_Dilution_June21" xfId="411"/>
    <cellStyle name="_Multiple_Accretion_Dilution_June21_факторный анализ (февраль 2008-2009) " xfId="412"/>
    <cellStyle name="_Multiple_Accretion_Management_19Sep" xfId="413"/>
    <cellStyle name="_Multiple_Accretion_Management_19Sep_факторный анализ (февраль 2008-2009) " xfId="414"/>
    <cellStyle name="_Multiple_Accretion_Management_21Aug.2" xfId="415"/>
    <cellStyle name="_Multiple_Accretion_Management_21Aug.2_факторный анализ (февраль 2008-2009) " xfId="416"/>
    <cellStyle name="_Multiple_Accretion_Management_Sep1" xfId="417"/>
    <cellStyle name="_Multiple_Accretion_Management_Sep1_факторный анализ (февраль 2008-2009) " xfId="418"/>
    <cellStyle name="_Multiple_AVP" xfId="419"/>
    <cellStyle name="_Multiple_AVP_факторный анализ (февраль 2008-2009) " xfId="420"/>
    <cellStyle name="_Multiple_Book1" xfId="421"/>
    <cellStyle name="_Multiple_Book1_факторный анализ (февраль 2008-2009) " xfId="422"/>
    <cellStyle name="_Multiple_Book21" xfId="423"/>
    <cellStyle name="_Multiple_Book21_факторный анализ (февраль 2008-2009) " xfId="424"/>
    <cellStyle name="_Multiple_Canda DCF_Broker Numbers_Sep1" xfId="425"/>
    <cellStyle name="_Multiple_Canda DCF_Broker Numbers_Sep1_факторный анализ (февраль 2008-2009) " xfId="426"/>
    <cellStyle name="_Multiple_Casto DCF_Brokers_June22" xfId="427"/>
    <cellStyle name="_Multiple_Casto DCF_Brokers_June22_факторный анализ (февраль 2008-2009) " xfId="428"/>
    <cellStyle name="_Multiple_Casto DCF_June22" xfId="429"/>
    <cellStyle name="_Multiple_Casto DCF_June22_факторный анализ (февраль 2008-2009) " xfId="430"/>
    <cellStyle name="_Multiple_Comdot - gStyle Excel Slides" xfId="431"/>
    <cellStyle name="_Multiple_Comdot - gStyle Excel Slides_факторный анализ (февраль 2008-2009) " xfId="432"/>
    <cellStyle name="_Multiple_Comdot LBO Short Form - v3" xfId="433"/>
    <cellStyle name="_Multiple_Comdot LBO Short Form - v3_факторный анализ (февраль 2008-2009) " xfId="434"/>
    <cellStyle name="_Multiple_Continental DCF v6.0" xfId="435"/>
    <cellStyle name="_Multiple_Continental DCF v6.0_факторный анализ (февраль 2008-2009) " xfId="436"/>
    <cellStyle name="_Multiple_Contribution Analysis_Brokers_Sep2" xfId="437"/>
    <cellStyle name="_Multiple_Contribution Analysis_Brokers_Sep2_факторный анализ (февраль 2008-2009) " xfId="438"/>
    <cellStyle name="_Multiple_Contribution Analysis_Brokers_Sep6" xfId="439"/>
    <cellStyle name="_Multiple_Contribution Analysis_Brokers_Sep6_факторный анализ (февраль 2008-2009) " xfId="440"/>
    <cellStyle name="_Multiple_contribution_analysis" xfId="441"/>
    <cellStyle name="_Multiple_contribution_analysis(1)" xfId="442"/>
    <cellStyle name="_Multiple_contribution_analysis_model" xfId="443"/>
    <cellStyle name="_Multiple_Credit Analysis" xfId="444"/>
    <cellStyle name="_Multiple_Credit Analysis_факторный анализ (февраль 2008-2009) " xfId="445"/>
    <cellStyle name="_Multiple_Data S&amp;T Acquisition charts" xfId="446"/>
    <cellStyle name="_Multiple_Data S&amp;T Acquisition charts_факторный анализ (февраль 2008-2009) " xfId="447"/>
    <cellStyle name="_Multiple_dcf" xfId="448"/>
    <cellStyle name="_Multiple_DCF - July 2, 2001" xfId="449"/>
    <cellStyle name="_Multiple_DCF - July 2, 2001_факторный анализ (февраль 2008-2009) " xfId="450"/>
    <cellStyle name="_Multiple_dcf_факторный анализ (февраль 2008-2009) " xfId="451"/>
    <cellStyle name="_Multiple_Deal Comp Luxury_May30" xfId="452"/>
    <cellStyle name="_Multiple_Deal Comp Luxury_May30_факторный анализ (февраль 2008-2009) " xfId="453"/>
    <cellStyle name="_Multiple_Financials &amp; Valuation v16 Indigo" xfId="454"/>
    <cellStyle name="_Multiple_Financials &amp; Valuation v16 Indigo_факторный анализ (февраль 2008-2009) " xfId="455"/>
    <cellStyle name="_Multiple_LBO (Post IM)" xfId="456"/>
    <cellStyle name="_Multiple_LBO (Post IM)_факторный анализ (февраль 2008-2009) " xfId="457"/>
    <cellStyle name="_Multiple_March 24- BIG .." xfId="458"/>
    <cellStyle name="_Multiple_March 24- BIG .._факторный анализ (февраль 2008-2009) " xfId="459"/>
    <cellStyle name="_Multiple_Marionnaud DCF Sept-03" xfId="460"/>
    <cellStyle name="_Multiple_Marionnaud DCF Sept-03_факторный анализ (февраль 2008-2009) " xfId="461"/>
    <cellStyle name="_Multiple_Marionnaud Model_15April" xfId="462"/>
    <cellStyle name="_Multiple_Marionnaud Model_15April_факторный анализ (февраль 2008-2009) " xfId="463"/>
    <cellStyle name="_Multiple_Marionnaud__DCF_Feb2002" xfId="464"/>
    <cellStyle name="_Multiple_Marionnaud__DCF_Feb2002_факторный анализ (февраль 2008-2009) " xfId="465"/>
    <cellStyle name="_Multiple_NKF_HomeDepot_2Aug" xfId="466"/>
    <cellStyle name="_Multiple_NKF_HomeDepot_2Aug_факторный анализ (февраль 2008-2009) " xfId="467"/>
    <cellStyle name="_Multiple_Options_Converts" xfId="468"/>
    <cellStyle name="_Multiple_Options_Converts_факторный анализ (февраль 2008-2009) " xfId="469"/>
    <cellStyle name="_Multiple_PIA_Van Gogh Analysis_Final" xfId="470"/>
    <cellStyle name="_Multiple_PIA_Van Gogh Analysis_Final_факторный анализ (февраль 2008-2009) " xfId="471"/>
    <cellStyle name="_Multiple_Prix de l'OCEANE" xfId="472"/>
    <cellStyle name="_Multiple_Prix de l'OCEANE_факторный анализ (февраль 2008-2009) " xfId="473"/>
    <cellStyle name="_Multiple_Projections Difference" xfId="474"/>
    <cellStyle name="_Multiple_Projections Difference_факторный анализ (февраль 2008-2009) " xfId="475"/>
    <cellStyle name="_Multiple_Samsara Model_250501_v2" xfId="476"/>
    <cellStyle name="_Multiple_Samsara Model_250501_v2_факторный анализ (февраль 2008-2009) " xfId="477"/>
    <cellStyle name="_Multiple_Sensitivity analysis on synergies (amended)" xfId="478"/>
    <cellStyle name="_Multiple_Sensitivity analysis on synergies (amended)_факторный анализ (февраль 2008-2009) " xfId="479"/>
    <cellStyle name="_Multiple_Sheet1" xfId="480"/>
    <cellStyle name="_Multiple_Sheet1_факторный анализ (февраль 2008-2009) " xfId="481"/>
    <cellStyle name="_Multiple_TOY SB" xfId="482"/>
    <cellStyle name="_Multiple_TOY SB_факторный анализ (февраль 2008-2009) " xfId="483"/>
    <cellStyle name="_Multiple_факторный анализ (февраль 2008-2009) " xfId="484"/>
    <cellStyle name="_MultipleSpace" xfId="485"/>
    <cellStyle name="_MultipleSpace_0.2_Marionnaud_DCF_March2002" xfId="486"/>
    <cellStyle name="_MultipleSpace_0.2_Marionnaud_DCF_March2002_факторный анализ (февраль 2008-2009) " xfId="487"/>
    <cellStyle name="_MultipleSpace_050128 - Verdi LBO Model_Invt Grade v2" xfId="488"/>
    <cellStyle name="_MultipleSpace_050128 - Verdi LBO Model_Invt Grade v2_факторный анализ (февраль 2008-2009) " xfId="489"/>
    <cellStyle name="_MultipleSpace_07 Model Alcatel OFD Sept-03" xfId="490"/>
    <cellStyle name="_MultipleSpace_07 Model Alcatel OFD Sept-03_факторный анализ (февраль 2008-2009) " xfId="491"/>
    <cellStyle name="_MultipleSpace_Accretion_Dilution_June21" xfId="492"/>
    <cellStyle name="_MultipleSpace_Accretion_Dilution_June21_факторный анализ (февраль 2008-2009) " xfId="493"/>
    <cellStyle name="_MultipleSpace_Accretion_Management_19Sep" xfId="494"/>
    <cellStyle name="_MultipleSpace_Accretion_Management_19Sep_факторный анализ (февраль 2008-2009) " xfId="495"/>
    <cellStyle name="_MultipleSpace_Accretion_Management_21Aug.2" xfId="496"/>
    <cellStyle name="_MultipleSpace_Accretion_Management_21Aug.2_факторный анализ (февраль 2008-2009) " xfId="497"/>
    <cellStyle name="_MultipleSpace_Accretion_Management_Sep1" xfId="498"/>
    <cellStyle name="_MultipleSpace_Accretion_Management_Sep1_факторный анализ (февраль 2008-2009) " xfId="499"/>
    <cellStyle name="_MultipleSpace_AVP" xfId="500"/>
    <cellStyle name="_MultipleSpace_AVP_факторный анализ (февраль 2008-2009) " xfId="501"/>
    <cellStyle name="_MultipleSpace_Book1" xfId="502"/>
    <cellStyle name="_MultipleSpace_Book1_факторный анализ (февраль 2008-2009) " xfId="503"/>
    <cellStyle name="_MultipleSpace_Book21" xfId="504"/>
    <cellStyle name="_MultipleSpace_Book21_факторный анализ (февраль 2008-2009) " xfId="505"/>
    <cellStyle name="_MultipleSpace_boutros" xfId="506"/>
    <cellStyle name="_MultipleSpace_boutros_факторный анализ (февраль 2008-2009) " xfId="507"/>
    <cellStyle name="_MultipleSpace_Canda DCF_Broker Numbers_Sep1" xfId="508"/>
    <cellStyle name="_MultipleSpace_Canda DCF_Broker Numbers_Sep1_факторный анализ (февраль 2008-2009) " xfId="509"/>
    <cellStyle name="_MultipleSpace_Casto DCF_Brokers_June22" xfId="510"/>
    <cellStyle name="_MultipleSpace_Casto DCF_Brokers_June22_факторный анализ (февраль 2008-2009) " xfId="511"/>
    <cellStyle name="_MultipleSpace_Casto DCF_June22" xfId="512"/>
    <cellStyle name="_MultipleSpace_Casto DCF_June22_факторный анализ (февраль 2008-2009) " xfId="513"/>
    <cellStyle name="_MultipleSpace_Comdot - gStyle Excel Slides" xfId="514"/>
    <cellStyle name="_MultipleSpace_Comdot - gStyle Excel Slides_факторный анализ (февраль 2008-2009) " xfId="515"/>
    <cellStyle name="_MultipleSpace_Continental DCF v6.0" xfId="516"/>
    <cellStyle name="_MultipleSpace_Continental DCF v6.0_факторный анализ (февраль 2008-2009) " xfId="517"/>
    <cellStyle name="_MultipleSpace_Contribution Analysis_Brokers_Sep2" xfId="518"/>
    <cellStyle name="_MultipleSpace_Contribution Analysis_Brokers_Sep2_факторный анализ (февраль 2008-2009) " xfId="519"/>
    <cellStyle name="_MultipleSpace_Contribution Analysis_Brokers_Sep6" xfId="520"/>
    <cellStyle name="_MultipleSpace_Contribution Analysis_Brokers_Sep6_факторный анализ (февраль 2008-2009) " xfId="521"/>
    <cellStyle name="_MultipleSpace_contribution_analysis" xfId="522"/>
    <cellStyle name="_MultipleSpace_contribution_analysis(1)" xfId="523"/>
    <cellStyle name="_MultipleSpace_contribution_analysis_model" xfId="524"/>
    <cellStyle name="_MultipleSpace_Credit Analysis" xfId="525"/>
    <cellStyle name="_MultipleSpace_Credit Analysis_факторный анализ (февраль 2008-2009) " xfId="526"/>
    <cellStyle name="_MultipleSpace_CSC 032400" xfId="527"/>
    <cellStyle name="_MultipleSpace_CSC 032400_факторный анализ (февраль 2008-2009) " xfId="528"/>
    <cellStyle name="_MultipleSpace_CSC_kkr_3_7_00" xfId="529"/>
    <cellStyle name="_MultipleSpace_CSC_kkr_3_7_00_факторный анализ (февраль 2008-2009) " xfId="530"/>
    <cellStyle name="_MultipleSpace_Data S&amp;T Acquisition charts" xfId="531"/>
    <cellStyle name="_MultipleSpace_Data S&amp;T Acquisition charts_факторный анализ (февраль 2008-2009) " xfId="532"/>
    <cellStyle name="_MultipleSpace_dcf" xfId="533"/>
    <cellStyle name="_MultipleSpace_DCF - July 2, 2001" xfId="534"/>
    <cellStyle name="_MultipleSpace_DCF - July 2, 2001_факторный анализ (февраль 2008-2009) " xfId="535"/>
    <cellStyle name="_MultipleSpace_dcf_факторный анализ (февраль 2008-2009) " xfId="536"/>
    <cellStyle name="_MultipleSpace_DCF-Synergies2" xfId="537"/>
    <cellStyle name="_MultipleSpace_DCF-Synergies2_факторный анализ (февраль 2008-2009) " xfId="538"/>
    <cellStyle name="_MultipleSpace_Deal Comp Luxury_May30" xfId="539"/>
    <cellStyle name="_MultipleSpace_Deal Comp Luxury_May30_факторный анализ (февраль 2008-2009) " xfId="540"/>
    <cellStyle name="_MultipleSpace_exhange_ratio_calculation" xfId="541"/>
    <cellStyle name="_MultipleSpace_exhange_ratio_calculation_факторный анализ (февраль 2008-2009) " xfId="542"/>
    <cellStyle name="_MultipleSpace_Financials &amp; Valuation v16 Indigo" xfId="543"/>
    <cellStyle name="_MultipleSpace_Financials &amp; Valuation v16 Indigo_факторный анализ (февраль 2008-2009) " xfId="544"/>
    <cellStyle name="_MultipleSpace_Kooper_Star_Merger Analysis_v5" xfId="545"/>
    <cellStyle name="_MultipleSpace_Kooper_Star_Merger Analysis_v5_факторный анализ (февраль 2008-2009) " xfId="546"/>
    <cellStyle name="_MultipleSpace_Kooper_Star_Merger Analysis_v6" xfId="547"/>
    <cellStyle name="_MultipleSpace_Kooper_Star_Merger Analysis_v6_факторный анализ (февраль 2008-2009) " xfId="548"/>
    <cellStyle name="_MultipleSpace_Kooper_Star_Merger Plan 1.10.00" xfId="549"/>
    <cellStyle name="_MultipleSpace_Kooper_Star_Merger Plan 1.10.00_факторный анализ (февраль 2008-2009) " xfId="550"/>
    <cellStyle name="_MultipleSpace_KooperStar_Edgar_Burst_Brix_Merger Analysis_4" xfId="551"/>
    <cellStyle name="_MultipleSpace_KooperStar_Edgar_Burst_Brix_Merger Analysis_4_факторный анализ (февраль 2008-2009) " xfId="552"/>
    <cellStyle name="_MultipleSpace_LBO (Post IM)" xfId="553"/>
    <cellStyle name="_MultipleSpace_LBO (Post IM)_факторный анализ (февраль 2008-2009) " xfId="554"/>
    <cellStyle name="_MultipleSpace_Leaders CSC 1-7-00" xfId="555"/>
    <cellStyle name="_MultipleSpace_Leaders CSC 1-7-00_факторный анализ (февраль 2008-2009) " xfId="556"/>
    <cellStyle name="_MultipleSpace_March 24- BIG .." xfId="557"/>
    <cellStyle name="_MultipleSpace_March 24- BIG .._факторный анализ (февраль 2008-2009) " xfId="558"/>
    <cellStyle name="_MultipleSpace_Marionnaud DCF Sept-03" xfId="559"/>
    <cellStyle name="_MultipleSpace_Marionnaud DCF Sept-03_факторный анализ (февраль 2008-2009) " xfId="560"/>
    <cellStyle name="_MultipleSpace_Marionnaud Model_15April" xfId="561"/>
    <cellStyle name="_MultipleSpace_Marionnaud Model_15April_факторный анализ (февраль 2008-2009) " xfId="562"/>
    <cellStyle name="_MultipleSpace_Marionnaud__DCF_Feb2002" xfId="563"/>
    <cellStyle name="_MultipleSpace_Marionnaud__DCF_Feb2002_факторный анализ (февраль 2008-2009) " xfId="564"/>
    <cellStyle name="_MultipleSpace_Merger_Plans_050900" xfId="565"/>
    <cellStyle name="_MultipleSpace_Merger_Plans_050900_факторный анализ (февраль 2008-2009) " xfId="566"/>
    <cellStyle name="_MultipleSpace_NKF_HomeDepot_2Aug" xfId="567"/>
    <cellStyle name="_MultipleSpace_NKF_HomeDepot_2Aug_факторный анализ (февраль 2008-2009) " xfId="568"/>
    <cellStyle name="_MultipleSpace_Nokia data" xfId="569"/>
    <cellStyle name="_MultipleSpace_Nokia data_факторный анализ (февраль 2008-2009) " xfId="570"/>
    <cellStyle name="_MultipleSpace_Options_Converts" xfId="571"/>
    <cellStyle name="_MultipleSpace_Options_Converts_факторный анализ (февраль 2008-2009) " xfId="572"/>
    <cellStyle name="_MultipleSpace_PeopleSoft_Merger_3" xfId="573"/>
    <cellStyle name="_MultipleSpace_PeopleSoft_Merger_3_факторный анализ (февраль 2008-2009) " xfId="574"/>
    <cellStyle name="_MultipleSpace_PIA_Van Gogh Analysis_Final" xfId="575"/>
    <cellStyle name="_MultipleSpace_PIA_Van Gogh Analysis_Final_факторный анализ (февраль 2008-2009) " xfId="576"/>
    <cellStyle name="_MultipleSpace_price_history_data_tibx" xfId="577"/>
    <cellStyle name="_MultipleSpace_price_history_data_tibx_факторный анализ (февраль 2008-2009) " xfId="578"/>
    <cellStyle name="_MultipleSpace_Prix de l'OCEANE" xfId="579"/>
    <cellStyle name="_MultipleSpace_Prix de l'OCEANE_факторный анализ (февраль 2008-2009) " xfId="580"/>
    <cellStyle name="_MultipleSpace_Projections Difference" xfId="581"/>
    <cellStyle name="_MultipleSpace_Projections Difference_факторный анализ (февраль 2008-2009) " xfId="582"/>
    <cellStyle name="_MultipleSpace_rider 1" xfId="583"/>
    <cellStyle name="_MultipleSpace_rider 1_факторный анализ (февраль 2008-2009) " xfId="584"/>
    <cellStyle name="_MultipleSpace_Samsara Model_250501_v2" xfId="585"/>
    <cellStyle name="_MultipleSpace_Samsara Model_250501_v2_факторный анализ (февраль 2008-2009) " xfId="586"/>
    <cellStyle name="_MultipleSpace_Sensitivity analysis on synergies (amended)" xfId="587"/>
    <cellStyle name="_MultipleSpace_Sensitivity analysis on synergies (amended)_факторный анализ (февраль 2008-2009) " xfId="588"/>
    <cellStyle name="_MultipleSpace_Sheet1" xfId="589"/>
    <cellStyle name="_MultipleSpace_Sheet1_факторный анализ (февраль 2008-2009) " xfId="590"/>
    <cellStyle name="_MultipleSpace_Summary Financials" xfId="591"/>
    <cellStyle name="_MultipleSpace_Summary Financials_факторный анализ (февраль 2008-2009) " xfId="592"/>
    <cellStyle name="_MultipleSpace_Synergies" xfId="593"/>
    <cellStyle name="_MultipleSpace_Synergies Template" xfId="594"/>
    <cellStyle name="_MultipleSpace_Synergies Template_факторный анализ (февраль 2008-2009) " xfId="595"/>
    <cellStyle name="_MultipleSpace_Synergies_факторный анализ (февраль 2008-2009) " xfId="596"/>
    <cellStyle name="_MultipleSpace_TOY SB" xfId="597"/>
    <cellStyle name="_MultipleSpace_TOY SB_факторный анализ (февраль 2008-2009) " xfId="598"/>
    <cellStyle name="_MultipleSpace_v2000 SILK3.PLT" xfId="599"/>
    <cellStyle name="_MultipleSpace_v2000 SILK3.PLT_факторный анализ (февраль 2008-2009) " xfId="600"/>
    <cellStyle name="_MultipleSpace_WACC Analysis" xfId="601"/>
    <cellStyle name="_MultipleSpace_WACC Analysis_факторный анализ (февраль 2008-2009) " xfId="602"/>
    <cellStyle name="_MultipleSpace_xratio epny silk graph.PLT" xfId="603"/>
    <cellStyle name="_MultipleSpace_xratio epny silk graph.PLT_факторный анализ (февраль 2008-2009) " xfId="604"/>
    <cellStyle name="_MultipleSpace_факторный анализ (февраль 2008-2009) " xfId="605"/>
    <cellStyle name="_Percent" xfId="606"/>
    <cellStyle name="_Percent_01 AVP Alcatel OFD" xfId="607"/>
    <cellStyle name="_Percent_01 AVP Alcatel OFD_факторный анализ (февраль 2008-2009) " xfId="608"/>
    <cellStyle name="_Percent_050128 - Verdi LBO Model_Invt Grade v2" xfId="609"/>
    <cellStyle name="_Percent_050128 - Verdi LBO Model_Invt Grade v2_факторный анализ (февраль 2008-2009) " xfId="610"/>
    <cellStyle name="_percent_07 Model Alcatel OFD Sept-03" xfId="611"/>
    <cellStyle name="_Percent_Accretion_Dilution_June21" xfId="612"/>
    <cellStyle name="_Percent_Accretion_Dilution_June21_факторный анализ (февраль 2008-2009) " xfId="613"/>
    <cellStyle name="_Percent_Accretion_Management_19Sep" xfId="614"/>
    <cellStyle name="_Percent_Accretion_Management_19Sep_факторный анализ (февраль 2008-2009) " xfId="615"/>
    <cellStyle name="_Percent_Accretion_Management_21Aug.2" xfId="616"/>
    <cellStyle name="_Percent_Accretion_Management_21Aug.2_факторный анализ (февраль 2008-2009) " xfId="617"/>
    <cellStyle name="_Percent_Accretion_Management_Sep1" xfId="618"/>
    <cellStyle name="_Percent_Accretion_Management_Sep1_факторный анализ (февраль 2008-2009) " xfId="619"/>
    <cellStyle name="_Percent_AVP" xfId="620"/>
    <cellStyle name="_Percent_AVP_факторный анализ (февраль 2008-2009) " xfId="621"/>
    <cellStyle name="_Percent_Book1" xfId="622"/>
    <cellStyle name="_Percent_Book1_факторный анализ (февраль 2008-2009) " xfId="623"/>
    <cellStyle name="_Percent_Book21" xfId="624"/>
    <cellStyle name="_Percent_Book21_факторный анализ (февраль 2008-2009) " xfId="625"/>
    <cellStyle name="_Percent_Canda DCF_Broker Numbers_Sep1" xfId="626"/>
    <cellStyle name="_Percent_Canda DCF_Broker Numbers_Sep1_факторный анализ (февраль 2008-2009) " xfId="627"/>
    <cellStyle name="_Percent_Casto DCF_Brokers_June22" xfId="628"/>
    <cellStyle name="_Percent_Casto DCF_Brokers_June22_факторный анализ (февраль 2008-2009) " xfId="629"/>
    <cellStyle name="_Percent_Casto_Broker Forecasts_Sept17" xfId="630"/>
    <cellStyle name="_Percent_Casto_Broker Forecasts_Sept17_факторный анализ (февраль 2008-2009) " xfId="631"/>
    <cellStyle name="_Percent_Comdot - gStyle Excel Slides" xfId="632"/>
    <cellStyle name="_Percent_Comdot - gStyle Excel Slides_факторный анализ (февраль 2008-2009) " xfId="633"/>
    <cellStyle name="_Percent_Comdot LBO Short Form - v3" xfId="634"/>
    <cellStyle name="_Percent_Comdot LBO Short Form - v3_факторный анализ (февраль 2008-2009) " xfId="635"/>
    <cellStyle name="_Percent_Continental DCF v6.0" xfId="636"/>
    <cellStyle name="_Percent_Continental DCF v6.0_факторный анализ (февраль 2008-2009) " xfId="637"/>
    <cellStyle name="_Percent_Contribution Analysis_Brokers_Sep2" xfId="638"/>
    <cellStyle name="_Percent_Contribution Analysis_Brokers_Sep2_факторный анализ (февраль 2008-2009) " xfId="639"/>
    <cellStyle name="_Percent_Contribution Analysis_Brokers_Sep6" xfId="640"/>
    <cellStyle name="_Percent_Contribution Analysis_Brokers_Sep6_факторный анализ (февраль 2008-2009) " xfId="641"/>
    <cellStyle name="_Percent_contribution_analysis" xfId="642"/>
    <cellStyle name="_Percent_contribution_analysis(1)" xfId="643"/>
    <cellStyle name="_Percent_contribution_analysis_model" xfId="644"/>
    <cellStyle name="_Percent_DCF - July 2, 2001" xfId="645"/>
    <cellStyle name="_Percent_DCF - July 2, 2001_факторный анализ (февраль 2008-2009) " xfId="646"/>
    <cellStyle name="_Percent_Deal Comp Luxury_May30" xfId="647"/>
    <cellStyle name="_Percent_Deal Comp Luxury_May30_факторный анализ (февраль 2008-2009) " xfId="648"/>
    <cellStyle name="_Percent_Koala_Broker Forecasts_Sept17" xfId="649"/>
    <cellStyle name="_Percent_Koala_Broker Forecasts_Sept17_факторный анализ (февраль 2008-2009) " xfId="650"/>
    <cellStyle name="_Percent_March 24- BIG .." xfId="651"/>
    <cellStyle name="_Percent_March 24- BIG .._факторный анализ (февраль 2008-2009) " xfId="652"/>
    <cellStyle name="_Percent_NKF_HomeDepot_2Aug" xfId="653"/>
    <cellStyle name="_Percent_NKF_HomeDepot_2Aug_факторный анализ (февраль 2008-2009) " xfId="654"/>
    <cellStyle name="_Percent_Projections Difference" xfId="655"/>
    <cellStyle name="_Percent_Projections Difference_факторный анализ (февраль 2008-2009) " xfId="656"/>
    <cellStyle name="_Percent_Samsara Model_250501_v2" xfId="657"/>
    <cellStyle name="_Percent_Samsara Model_250501_v2_факторный анализ (февраль 2008-2009) " xfId="658"/>
    <cellStyle name="_Percent_Sensitivity analysis on synergies (amended)" xfId="659"/>
    <cellStyle name="_Percent_Sensitivity analysis on synergies (amended)_факторный анализ (февраль 2008-2009) " xfId="660"/>
    <cellStyle name="_Percent_TOY SB" xfId="661"/>
    <cellStyle name="_Percent_TOY SB_факторный анализ (февраль 2008-2009) " xfId="662"/>
    <cellStyle name="_Percent_факторный анализ (февраль 2008-2009) " xfId="663"/>
    <cellStyle name="_PercentSpace" xfId="664"/>
    <cellStyle name="_PercentSpace_050128 - Verdi LBO Model_Invt Grade v2" xfId="665"/>
    <cellStyle name="_PercentSpace_050128 - Verdi LBO Model_Invt Grade v2_факторный анализ (февраль 2008-2009) " xfId="666"/>
    <cellStyle name="_PercentSpace_Accretion_Dilution_June21" xfId="667"/>
    <cellStyle name="_PercentSpace_Accretion_Dilution_June21_факторный анализ (февраль 2008-2009) " xfId="668"/>
    <cellStyle name="_PercentSpace_Accretion_Management_19Sep" xfId="669"/>
    <cellStyle name="_PercentSpace_Accretion_Management_19Sep_факторный анализ (февраль 2008-2009) " xfId="670"/>
    <cellStyle name="_PercentSpace_Accretion_Management_21Aug.2" xfId="671"/>
    <cellStyle name="_PercentSpace_Accretion_Management_21Aug.2_факторный анализ (февраль 2008-2009) " xfId="672"/>
    <cellStyle name="_PercentSpace_Accretion_Management_Sep1" xfId="673"/>
    <cellStyle name="_PercentSpace_Accretion_Management_Sep1_факторный анализ (февраль 2008-2009) " xfId="674"/>
    <cellStyle name="_PercentSpace_AVP" xfId="675"/>
    <cellStyle name="_PercentSpace_AVP_факторный анализ (февраль 2008-2009) " xfId="676"/>
    <cellStyle name="_PercentSpace_Book1" xfId="677"/>
    <cellStyle name="_PercentSpace_Book1_факторный анализ (февраль 2008-2009) " xfId="678"/>
    <cellStyle name="_PercentSpace_Book21" xfId="679"/>
    <cellStyle name="_PercentSpace_Book21_факторный анализ (февраль 2008-2009) " xfId="680"/>
    <cellStyle name="_PercentSpace_boutros" xfId="681"/>
    <cellStyle name="_PercentSpace_boutros_факторный анализ (февраль 2008-2009) " xfId="682"/>
    <cellStyle name="_PercentSpace_Canda DCF_Broker Numbers_Sep1" xfId="683"/>
    <cellStyle name="_PercentSpace_Canda DCF_Broker Numbers_Sep1_факторный анализ (февраль 2008-2009) " xfId="684"/>
    <cellStyle name="_PercentSpace_Casto DCF_Brokers_June22" xfId="685"/>
    <cellStyle name="_PercentSpace_Casto DCF_Brokers_June22_факторный анализ (февраль 2008-2009) " xfId="686"/>
    <cellStyle name="_PercentSpace_Casto_Broker Forecasts_Sept17" xfId="687"/>
    <cellStyle name="_PercentSpace_Casto_Broker Forecasts_Sept17_факторный анализ (февраль 2008-2009) " xfId="688"/>
    <cellStyle name="_PercentSpace_Comdot - gStyle Excel Slides" xfId="689"/>
    <cellStyle name="_PercentSpace_Comdot - gStyle Excel Slides_факторный анализ (февраль 2008-2009) " xfId="690"/>
    <cellStyle name="_PercentSpace_Comdot LBO Short Form - v3" xfId="691"/>
    <cellStyle name="_PercentSpace_Comdot LBO Short Form - v3_факторный анализ (февраль 2008-2009) " xfId="692"/>
    <cellStyle name="_PercentSpace_Continental DCF v6.0" xfId="693"/>
    <cellStyle name="_PercentSpace_Continental DCF v6.0_факторный анализ (февраль 2008-2009) " xfId="694"/>
    <cellStyle name="_PercentSpace_Contribution Analysis_Brokers_Sep2" xfId="695"/>
    <cellStyle name="_PercentSpace_Contribution Analysis_Brokers_Sep2_факторный анализ (февраль 2008-2009) " xfId="696"/>
    <cellStyle name="_PercentSpace_Contribution Analysis_Brokers_Sep6" xfId="697"/>
    <cellStyle name="_PercentSpace_Contribution Analysis_Brokers_Sep6_факторный анализ (февраль 2008-2009) " xfId="698"/>
    <cellStyle name="_PercentSpace_contribution_analysis" xfId="699"/>
    <cellStyle name="_PercentSpace_contribution_analysis(1)" xfId="700"/>
    <cellStyle name="_PercentSpace_contribution_analysis_model" xfId="701"/>
    <cellStyle name="_PercentSpace_CSC 032400" xfId="702"/>
    <cellStyle name="_PercentSpace_CSC 032400_факторный анализ (февраль 2008-2009) " xfId="703"/>
    <cellStyle name="_PercentSpace_CSC_kkr_3_7_00" xfId="704"/>
    <cellStyle name="_PercentSpace_CSC_kkr_3_7_00_факторный анализ (февраль 2008-2009) " xfId="705"/>
    <cellStyle name="_PercentSpace_DCF - July 2, 2001" xfId="706"/>
    <cellStyle name="_PercentSpace_DCF - July 2, 2001_факторный анализ (февраль 2008-2009) " xfId="707"/>
    <cellStyle name="_PercentSpace_Deal Comp Luxury_May30" xfId="708"/>
    <cellStyle name="_PercentSpace_Deal Comp Luxury_May30_факторный анализ (февраль 2008-2009) " xfId="709"/>
    <cellStyle name="_PercentSpace_exhange_ratio_calculation" xfId="710"/>
    <cellStyle name="_PercentSpace_exhange_ratio_calculation_факторный анализ (февраль 2008-2009) " xfId="711"/>
    <cellStyle name="_PercentSpace_Koala_Broker Forecasts_Sept17" xfId="712"/>
    <cellStyle name="_PercentSpace_Koala_Broker Forecasts_Sept17_факторный анализ (февраль 2008-2009) " xfId="713"/>
    <cellStyle name="_PercentSpace_Kooper_Star_Merger Analysis_v5" xfId="714"/>
    <cellStyle name="_PercentSpace_Kooper_Star_Merger Analysis_v5_факторный анализ (февраль 2008-2009) " xfId="715"/>
    <cellStyle name="_PercentSpace_Kooper_Star_Merger Analysis_v6" xfId="716"/>
    <cellStyle name="_PercentSpace_Kooper_Star_Merger Analysis_v6_факторный анализ (февраль 2008-2009) " xfId="717"/>
    <cellStyle name="_PercentSpace_Kooper_Star_Merger Plan 1.10.00" xfId="718"/>
    <cellStyle name="_PercentSpace_Kooper_Star_Merger Plan 1.10.00_факторный анализ (февраль 2008-2009) " xfId="719"/>
    <cellStyle name="_PercentSpace_KooperStar_Edgar_Burst_Brix_Merger Analysis_4" xfId="720"/>
    <cellStyle name="_PercentSpace_KooperStar_Edgar_Burst_Brix_Merger Analysis_4_факторный анализ (февраль 2008-2009) " xfId="721"/>
    <cellStyle name="_PercentSpace_Leaders CSC 1-7-00" xfId="722"/>
    <cellStyle name="_PercentSpace_Leaders CSC 1-7-00_факторный анализ (февраль 2008-2009) " xfId="723"/>
    <cellStyle name="_PercentSpace_March 24- BIG .." xfId="724"/>
    <cellStyle name="_PercentSpace_March 24- BIG .._факторный анализ (февраль 2008-2009) " xfId="725"/>
    <cellStyle name="_PercentSpace_Merger_Plans_050900" xfId="726"/>
    <cellStyle name="_PercentSpace_Merger_Plans_050900_факторный анализ (февраль 2008-2009) " xfId="727"/>
    <cellStyle name="_PercentSpace_NKF_HomeDepot_2Aug" xfId="728"/>
    <cellStyle name="_PercentSpace_NKF_HomeDepot_2Aug_факторный анализ (февраль 2008-2009) " xfId="729"/>
    <cellStyle name="_PercentSpace_Nokia data" xfId="730"/>
    <cellStyle name="_PercentSpace_Nokia data_факторный анализ (февраль 2008-2009) " xfId="731"/>
    <cellStyle name="_PercentSpace_PeopleSoft_Merger_3" xfId="732"/>
    <cellStyle name="_PercentSpace_PeopleSoft_Merger_3_факторный анализ (февраль 2008-2009) " xfId="733"/>
    <cellStyle name="_PercentSpace_price_history_data_tibx" xfId="734"/>
    <cellStyle name="_PercentSpace_price_history_data_tibx_факторный анализ (февраль 2008-2009) " xfId="735"/>
    <cellStyle name="_PercentSpace_Projections Difference" xfId="736"/>
    <cellStyle name="_PercentSpace_Projections Difference_факторный анализ (февраль 2008-2009) " xfId="737"/>
    <cellStyle name="_PercentSpace_rider 1" xfId="738"/>
    <cellStyle name="_PercentSpace_rider 1_факторный анализ (февраль 2008-2009) " xfId="739"/>
    <cellStyle name="_PercentSpace_Samsara Model_250501_v2" xfId="740"/>
    <cellStyle name="_PercentSpace_Samsara Model_250501_v2_факторный анализ (февраль 2008-2009) " xfId="741"/>
    <cellStyle name="_PercentSpace_Sensitivity analysis on synergies (amended)" xfId="742"/>
    <cellStyle name="_PercentSpace_Sensitivity analysis on synergies (amended)_факторный анализ (февраль 2008-2009) " xfId="743"/>
    <cellStyle name="_PercentSpace_Summary Financials" xfId="744"/>
    <cellStyle name="_PercentSpace_Summary Financials_факторный анализ (февраль 2008-2009) " xfId="745"/>
    <cellStyle name="_PercentSpace_Synergies" xfId="746"/>
    <cellStyle name="_PercentSpace_Synergies Template" xfId="747"/>
    <cellStyle name="_PercentSpace_Synergies Template_факторный анализ (февраль 2008-2009) " xfId="748"/>
    <cellStyle name="_PercentSpace_Synergies_факторный анализ (февраль 2008-2009) " xfId="749"/>
    <cellStyle name="_PercentSpace_TOY SB" xfId="750"/>
    <cellStyle name="_PercentSpace_TOY SB_факторный анализ (февраль 2008-2009) " xfId="751"/>
    <cellStyle name="_PercentSpace_v2000 SILK3.PLT" xfId="752"/>
    <cellStyle name="_PercentSpace_v2000 SILK3.PLT_факторный анализ (февраль 2008-2009) " xfId="753"/>
    <cellStyle name="_PercentSpace_xratio epny silk graph.PLT" xfId="754"/>
    <cellStyle name="_PercentSpace_xratio epny silk graph.PLT_факторный анализ (февраль 2008-2009) " xfId="755"/>
    <cellStyle name="_PercentSpace_факторный анализ (февраль 2008-2009) " xfId="756"/>
    <cellStyle name="_source" xfId="757"/>
    <cellStyle name="_SubHeading" xfId="758"/>
    <cellStyle name="_SubHeading_050128 - Verdi LBO Model_Invt Grade v2" xfId="759"/>
    <cellStyle name="_SubHeading_07 Model Alcatel OFD Sept-03" xfId="760"/>
    <cellStyle name="_SubHeading_beta rider" xfId="761"/>
    <cellStyle name="_SubHeading_carrefour sa carsons ownership" xfId="762"/>
    <cellStyle name="_SubHeading_Credit Analysis" xfId="763"/>
    <cellStyle name="_SubHeading_Credit Analysis_факторный анализ (февраль 2008-2009) " xfId="764"/>
    <cellStyle name="_SubHeading_Financials &amp; Valuation v16 Indigo" xfId="765"/>
    <cellStyle name="_SubHeading_Marionnaud DCF Sept-03" xfId="766"/>
    <cellStyle name="_SubHeading_Marionnaud Model_15April" xfId="767"/>
    <cellStyle name="_SubHeading_Operating model Van Gogh v3" xfId="768"/>
    <cellStyle name="_SubHeading_Operating model Van Gogh v3_факторный анализ (февраль 2008-2009) " xfId="769"/>
    <cellStyle name="_SubHeading_PIA_Van Gogh Analysis_Final" xfId="770"/>
    <cellStyle name="_SubHeading_PIA_Van Gogh Analysis_Final_факторный анализ (февраль 2008-2009) " xfId="771"/>
    <cellStyle name="_SubHeading_prestemp" xfId="772"/>
    <cellStyle name="_SubHeading_prestemp_0.2_Marionnaud_DCF_March2002" xfId="773"/>
    <cellStyle name="_SubHeading_prestemp_0.2_Marionnaud_DCF_March2002_факторный анализ (февраль 2008-2009) " xfId="774"/>
    <cellStyle name="_SubHeading_prestemp_07 Model Alcatel OFD Sept-03" xfId="775"/>
    <cellStyle name="_SubHeading_prestemp_07 Model Alcatel OFD Sept-03_факторный анализ (февраль 2008-2009) " xfId="776"/>
    <cellStyle name="_SubHeading_prestemp_1" xfId="777"/>
    <cellStyle name="_SubHeading_prestemp_1_факторный анализ (февраль 2008-2009) " xfId="778"/>
    <cellStyle name="_SubHeading_prestemp_Auchan at various prices" xfId="779"/>
    <cellStyle name="_SubHeading_prestemp_Auchan at various prices_факторный анализ (февраль 2008-2009) " xfId="780"/>
    <cellStyle name="_SubHeading_prestemp_Clean LBO Model_2003" xfId="781"/>
    <cellStyle name="_SubHeading_prestemp_Clean LBO Model_2003_факторный анализ (февраль 2008-2009) " xfId="782"/>
    <cellStyle name="_SubHeading_prestemp_CynthiasModel_Financials_22Feb" xfId="783"/>
    <cellStyle name="_SubHeading_prestemp_CynthiasModel_Financials_22Feb_факторный анализ (февраль 2008-2009) " xfId="784"/>
    <cellStyle name="_SubHeading_prestemp_DCF_Synergies_Rothschild_22June" xfId="785"/>
    <cellStyle name="_SubHeading_prestemp_Marionnaud DCF Sept-03" xfId="786"/>
    <cellStyle name="_SubHeading_prestemp_Marionnaud LBO Model_Mar2003" xfId="787"/>
    <cellStyle name="_SubHeading_prestemp_Marionnaud LBO Model_Mar2003_факторный анализ (февраль 2008-2009) " xfId="788"/>
    <cellStyle name="_SubHeading_prestemp_Marionnaud Model_15April" xfId="789"/>
    <cellStyle name="_SubHeading_prestemp_Model Template 14-nov-01" xfId="790"/>
    <cellStyle name="_SubHeading_prestemp_PIA_Van Gogh Analysis_Final" xfId="791"/>
    <cellStyle name="_SubHeading_prestemp_PIA_Van Gogh Analysis_Final_факторный анализ (февраль 2008-2009) " xfId="792"/>
    <cellStyle name="_SubHeading_Prix de l'OCEANE" xfId="793"/>
    <cellStyle name="_SubHeading_Prix de l'OCEANE_факторный анализ (февраль 2008-2009) " xfId="794"/>
    <cellStyle name="_SubHeading_Sensitivity analysis on synergies (amended)" xfId="795"/>
    <cellStyle name="_SubHeading_Sheet1" xfId="796"/>
    <cellStyle name="_SubHeading_TOY SB" xfId="797"/>
    <cellStyle name="_SubHeading_Van Gogh Short LBO Model" xfId="798"/>
    <cellStyle name="_SubHeading_факторный анализ (февраль 2008-2009) " xfId="799"/>
    <cellStyle name="_Table" xfId="800"/>
    <cellStyle name="_Table_050128 - Verdi LBO Model_Invt Grade v2" xfId="801"/>
    <cellStyle name="_Table_07 Model Alcatel OFD Sept-03" xfId="802"/>
    <cellStyle name="_Table_Accretion_Management_19Sep" xfId="803"/>
    <cellStyle name="_Table_Accretion_Management_21Aug.2" xfId="804"/>
    <cellStyle name="_Table_Accretion_Management_Sep1" xfId="805"/>
    <cellStyle name="_Table_Book21" xfId="806"/>
    <cellStyle name="_Table_Casto DCF_June22" xfId="807"/>
    <cellStyle name="_Table_Contribution Analysis_Brokers_Sep2" xfId="808"/>
    <cellStyle name="_Table_Contribution Analysis_Brokers_Sep6" xfId="809"/>
    <cellStyle name="_Table_Credit Analysis" xfId="810"/>
    <cellStyle name="_Table_Credit Analysis_факторный анализ (февраль 2008-2009) " xfId="811"/>
    <cellStyle name="_Table_Data S&amp;T Acquisition charts" xfId="812"/>
    <cellStyle name="_Table_DCF - July 2, 2001" xfId="813"/>
    <cellStyle name="_Table_Financials &amp; Valuation v16 Indigo" xfId="814"/>
    <cellStyle name="_Table_Marionnaud DCF Sept-03" xfId="815"/>
    <cellStyle name="_Table_Marionnaud Model_15April" xfId="816"/>
    <cellStyle name="_Table_NKF_HomeDepot_2Aug" xfId="817"/>
    <cellStyle name="_Table_Operating model Van Gogh v3" xfId="818"/>
    <cellStyle name="_Table_Operating model Van Gogh v3_факторный анализ (февраль 2008-2009) " xfId="819"/>
    <cellStyle name="_Table_Options_Converts" xfId="820"/>
    <cellStyle name="_Table_PIA_Van Gogh Analysis_Final" xfId="821"/>
    <cellStyle name="_Table_PIA_Van Gogh Analysis_Final_факторный анализ (февраль 2008-2009) " xfId="822"/>
    <cellStyle name="_Table_Prix de l'OCEANE" xfId="823"/>
    <cellStyle name="_Table_Prix de l'OCEANE_факторный анализ (февраль 2008-2009) " xfId="824"/>
    <cellStyle name="_Table_Sheet1" xfId="825"/>
    <cellStyle name="_Table_TOY SB" xfId="826"/>
    <cellStyle name="_Table_Van Gogh Short LBO Model" xfId="827"/>
    <cellStyle name="_Table_факторный анализ (февраль 2008-2009) " xfId="828"/>
    <cellStyle name="_TableHead" xfId="829"/>
    <cellStyle name="_TableHead_050128 - Verdi LBO Model_Invt Grade v2" xfId="830"/>
    <cellStyle name="_TableHead_Credit Analysis" xfId="831"/>
    <cellStyle name="_TableHead_Credit Analysis_факторный анализ (февраль 2008-2009) " xfId="832"/>
    <cellStyle name="_TableHead_Operating model Van Gogh v3" xfId="833"/>
    <cellStyle name="_TableHead_Operating model Van Gogh v3_факторный анализ (февраль 2008-2009) " xfId="834"/>
    <cellStyle name="_TableHead_PIA_Van Gogh Analysis_Final" xfId="835"/>
    <cellStyle name="_TableHead_PIA_Van Gogh Analysis_Final_факторный анализ (февраль 2008-2009) " xfId="836"/>
    <cellStyle name="_TableHead_Prix de l'OCEANE" xfId="837"/>
    <cellStyle name="_TableHead_Prix de l'OCEANE_факторный анализ (февраль 2008-2009) " xfId="838"/>
    <cellStyle name="_TableHead_Sheet1" xfId="839"/>
    <cellStyle name="_TableHead_TOY SB" xfId="840"/>
    <cellStyle name="_TableHead_Van Gogh Short LBO Model" xfId="841"/>
    <cellStyle name="_TableHead_факторный анализ (февраль 2008-2009) " xfId="842"/>
    <cellStyle name="_TableRowHead" xfId="843"/>
    <cellStyle name="_TableRowHead_050128 - Verdi LBO Model_Invt Grade v2" xfId="844"/>
    <cellStyle name="_TableRowHead_Credit Analysis" xfId="845"/>
    <cellStyle name="_TableRowHead_Credit Analysis_факторный анализ (февраль 2008-2009) " xfId="846"/>
    <cellStyle name="_TableRowHead_Operating model Van Gogh v3" xfId="847"/>
    <cellStyle name="_TableRowHead_Operating model Van Gogh v3_факторный анализ (февраль 2008-2009) " xfId="848"/>
    <cellStyle name="_TableRowHead_PIA_Van Gogh Analysis_Final" xfId="849"/>
    <cellStyle name="_TableRowHead_PIA_Van Gogh Analysis_Final_факторный анализ (февраль 2008-2009) " xfId="850"/>
    <cellStyle name="_TableRowHead_Prix de l'OCEANE" xfId="851"/>
    <cellStyle name="_TableRowHead_Prix de l'OCEANE_факторный анализ (февраль 2008-2009) " xfId="852"/>
    <cellStyle name="_TableRowHead_Sheet1" xfId="853"/>
    <cellStyle name="_TableRowHead_TOY SB" xfId="854"/>
    <cellStyle name="_TableRowHead_Van Gogh Short LBO Model" xfId="855"/>
    <cellStyle name="_TableRowHead_факторный анализ (февраль 2008-2009) " xfId="856"/>
    <cellStyle name="_TableSuperHead" xfId="857"/>
    <cellStyle name="_TableSuperHead_050128 - Verdi LBO Model_Invt Grade v2" xfId="858"/>
    <cellStyle name="_TableSuperHead_07 Model Alcatel OFD Sept-03" xfId="859"/>
    <cellStyle name="_TableSuperHead_Accretion_Management_19Sep" xfId="860"/>
    <cellStyle name="_TableSuperHead_Accretion_Management_21Aug.2" xfId="861"/>
    <cellStyle name="_TableSuperHead_Accretion_Management_Sep1" xfId="862"/>
    <cellStyle name="_TableSuperHead_Book21" xfId="863"/>
    <cellStyle name="_TableSuperHead_Casto DCF_June22" xfId="864"/>
    <cellStyle name="_TableSuperHead_Contribution Analysis_Brokers_Sep2" xfId="865"/>
    <cellStyle name="_TableSuperHead_Contribution Analysis_Brokers_Sep6" xfId="866"/>
    <cellStyle name="_TableSuperHead_Credit Analysis" xfId="867"/>
    <cellStyle name="_TableSuperHead_Credit Analysis_факторный анализ (февраль 2008-2009) " xfId="868"/>
    <cellStyle name="_TableSuperHead_Data S&amp;T Acquisition charts" xfId="869"/>
    <cellStyle name="_TableSuperHead_DCF - July 2, 2001" xfId="870"/>
    <cellStyle name="_TableSuperHead_Dixons_Electricals_Nov19" xfId="871"/>
    <cellStyle name="_TableSuperHead_Financials &amp; Valuation v16 Indigo" xfId="872"/>
    <cellStyle name="_TableSuperHead_Marionnaud DCF Sept-03" xfId="873"/>
    <cellStyle name="_TableSuperHead_Marionnaud Model_15April" xfId="874"/>
    <cellStyle name="_TableSuperHead_NKF_HomeDepot_2Aug" xfId="875"/>
    <cellStyle name="_TableSuperHead_Operating model Van Gogh v3" xfId="876"/>
    <cellStyle name="_TableSuperHead_Operating model Van Gogh v3_факторный анализ (февраль 2008-2009) " xfId="877"/>
    <cellStyle name="_TableSuperHead_Options_Converts" xfId="878"/>
    <cellStyle name="_TableSuperHead_PIA_Van Gogh Analysis_Final" xfId="879"/>
    <cellStyle name="_TableSuperHead_PIA_Van Gogh Analysis_Final_факторный анализ (февраль 2008-2009) " xfId="880"/>
    <cellStyle name="_TableSuperHead_Prix de l'OCEANE" xfId="881"/>
    <cellStyle name="_TableSuperHead_Prix de l'OCEANE_факторный анализ (февраль 2008-2009) " xfId="882"/>
    <cellStyle name="_TableSuperHead_Sheet1" xfId="883"/>
    <cellStyle name="_TableSuperHead_TOY SB" xfId="884"/>
    <cellStyle name="_TableSuperHead_Van Gogh Short LBO Model" xfId="885"/>
    <cellStyle name="_TableSuperHead_факторный анализ (февраль 2008-2009) " xfId="886"/>
    <cellStyle name="_WF Budget 2007 DFDK " xfId="887"/>
    <cellStyle name="_Бюджет на март СевГОК " xfId="888"/>
    <cellStyle name="=C:\WINNT35\SYSTEM32\COMMAND.COM" xfId="889"/>
    <cellStyle name="__пакет ЧувашВМ 1кв07 МСФО-1 " xfId="890"/>
    <cellStyle name="__пакет ЧувашВМ 1кв07 МСФО-1 " xfId="891"/>
    <cellStyle name="_Проект приказа на 2008 год1__пакет ЧувашВМ 1кв07 МСФО-1 " xfId="892"/>
    <cellStyle name="_Проект приказа на 2008 год1__пакет ЧувашВМ 1кв07 МСФО-1 " xfId="893"/>
    <cellStyle name="_Проект приказа на 2008 год1_П.2.3. ОС выбытие " xfId="894"/>
    <cellStyle name="_Проект приказа на 2008 год1_П.2.3. ОС выбытие " xfId="895"/>
    <cellStyle name="_Проект приказа на 2008 год1_П.2.4. ОДОС " xfId="896"/>
    <cellStyle name="_Проект приказа на 2008 год1_П.2.4. ОДОС " xfId="897"/>
    <cellStyle name="_Проект приказа на 2008 год1_П.6.1. Запасы " xfId="898"/>
    <cellStyle name="_Проект приказа на 2008 год1_П.6.1. Запасы " xfId="899"/>
    <cellStyle name="_Проект приказа на 2008 год1_Приказ инфо для ГААП США МАКСИГРУПП на 2008г__пакет ЧувашВМ 1кв07 МСФО-1 " xfId="900"/>
    <cellStyle name="_Проект приказа на 2008 год1_Приказ инфо для ГААП США МАКСИГРУПП на 2008г__пакет ЧувашВМ 1кв07 МСФО-1 " xfId="901"/>
    <cellStyle name="_Проект приказа на 2008 год1_Приложение 1. Общий список информации к приказу на 2008 год скорректирован 19.2__пакет ЧувашВМ 1кв07 МСФО-1 " xfId="902"/>
    <cellStyle name="_Проект приказа на 2008 год1_Приложение 1. Общий список информации к приказу на 2008 год скорректирован 19.2__пакет ЧувашВМ 1кв07 МСФО-1 " xfId="903"/>
    <cellStyle name="__пакет ЧувашВМ 1кв07 МСФО-1 " xfId="904"/>
    <cellStyle name="__пакет ЧувашВМ 1кв07 МСФО-1 " xfId="905"/>
    <cellStyle name="_Проект приказа на 2008 год1__пакет ЧувашВМ 1кв07 МСФО-1 " xfId="906"/>
    <cellStyle name="_Проект приказа на 2008 год1__пакет ЧувашВМ 1кв07 МСФО-1 " xfId="907"/>
    <cellStyle name="_Проект приказа на 2008 год1_П.2.3. ОС выбытие " xfId="908"/>
    <cellStyle name="_Проект приказа на 2008 год1_П.2.3. ОС выбытие " xfId="909"/>
    <cellStyle name="_Проект приказа на 2008 год1_П.2.4. ОДОС " xfId="910"/>
    <cellStyle name="_Проект приказа на 2008 год1_П.2.4. ОДОС " xfId="911"/>
    <cellStyle name="_Проект приказа на 2008 год1_П.6.1. Запасы " xfId="912"/>
    <cellStyle name="_Проект приказа на 2008 год1_П.6.1. Запасы " xfId="913"/>
    <cellStyle name="_Проект приказа на 2008 год1_Приказ инфо для ГААП США МАКСИГРУПП на 2008г__пакет ЧувашВМ 1кв07 МСФО-1 " xfId="914"/>
    <cellStyle name="_Проект приказа на 2008 год1_Приказ инфо для ГААП США МАКСИГРУПП на 2008г__пакет ЧувашВМ 1кв07 МСФО-1 " xfId="915"/>
    <cellStyle name="_Проект приказа на 2008 год1_Приложение 1. Общий список информации к приказу на 2008 год скорректирован 19.2__пакет ЧувашВМ 1кв07 МСФО-1 " xfId="916"/>
    <cellStyle name="_Проект приказа на 2008 год1_Приложение 1. Общий список информации к приказу на 2008 год скорректирован 19.2__пакет ЧувашВМ 1кв07 МСФО-1 " xfId="917"/>
    <cellStyle name="0" xfId="918"/>
    <cellStyle name="0_факторный анализ (февраль 2008-2009) " xfId="919"/>
    <cellStyle name="1,comma" xfId="920"/>
    <cellStyle name="1Normal" xfId="921"/>
    <cellStyle name="8pt" xfId="922"/>
    <cellStyle name="Aaia?iue [0]_vaqduGfTSN7qyUJNWHRlcWo3H" xfId="923"/>
    <cellStyle name="Aaia?iue_vaqduGfTSN7qyUJNWHRlcWo3H" xfId="924"/>
    <cellStyle name="act" xfId="925"/>
    <cellStyle name="Actual data" xfId="926"/>
    <cellStyle name="Actual year" xfId="927"/>
    <cellStyle name="Actuals Cells" xfId="928"/>
    <cellStyle name="AFE" xfId="929"/>
    <cellStyle name="AJHCustom" xfId="930"/>
    <cellStyle name="Andre's Title" xfId="931"/>
    <cellStyle name="Banner" xfId="932"/>
    <cellStyle name="bbox" xfId="933"/>
    <cellStyle name="blank" xfId="934"/>
    <cellStyle name="Blue" xfId="935"/>
    <cellStyle name="blue shading" xfId="936"/>
    <cellStyle name="Blue Title" xfId="937"/>
    <cellStyle name="Body_$Numeric" xfId="938"/>
    <cellStyle name="bord" xfId="939"/>
    <cellStyle name="BoxHeading" xfId="940"/>
    <cellStyle name="British Pound" xfId="941"/>
    <cellStyle name="British Pound[2]" xfId="942"/>
    <cellStyle name="Business Description" xfId="943"/>
    <cellStyle name="Cabecera 1" xfId="944"/>
    <cellStyle name="Cabecera 2" xfId="945"/>
    <cellStyle name="Calc Cells" xfId="946"/>
    <cellStyle name="Center" xfId="947"/>
    <cellStyle name="check" xfId="948"/>
    <cellStyle name="claire" xfId="949"/>
    <cellStyle name="Co. Names" xfId="950"/>
    <cellStyle name="Co. Names - Bold" xfId="951"/>
    <cellStyle name="Co. Names_1 Pager221" xfId="952"/>
    <cellStyle name="COL HEADINGS" xfId="953"/>
    <cellStyle name="Collegamento ipertestuale_MIDI MEDIA1" xfId="954"/>
    <cellStyle name="ColumnHead" xfId="955"/>
    <cellStyle name="Comma [0]" xfId="956"/>
    <cellStyle name="Comma [1]" xfId="957"/>
    <cellStyle name="Comma 0" xfId="958"/>
    <cellStyle name="Comma 0*" xfId="959"/>
    <cellStyle name="Comma 0_050128 - Verdi LBO Model_Invt Grade v2" xfId="960"/>
    <cellStyle name="Comma 2" xfId="961"/>
    <cellStyle name="Comma[0]" xfId="962"/>
    <cellStyle name="Comma_bf1-new (2)" xfId="963"/>
    <cellStyle name="Comma0" xfId="964"/>
    <cellStyle name="Company name" xfId="965"/>
    <cellStyle name="CoTitle" xfId="966"/>
    <cellStyle name="Currency [0]" xfId="967"/>
    <cellStyle name="Currency [1]" xfId="968"/>
    <cellStyle name="Currency [2]" xfId="969"/>
    <cellStyle name="Currency 0" xfId="970"/>
    <cellStyle name="Currency 2" xfId="971"/>
    <cellStyle name="Currency 2*" xfId="972"/>
    <cellStyle name="Currency dollars[0]" xfId="973"/>
    <cellStyle name="Currency$" xfId="974"/>
    <cellStyle name="Currency_Assump." xfId="975"/>
    <cellStyle name="Currencyunder" xfId="976"/>
    <cellStyle name="Current Period" xfId="977"/>
    <cellStyle name="data" xfId="978"/>
    <cellStyle name="date" xfId="979"/>
    <cellStyle name="Date - Style4" xfId="980"/>
    <cellStyle name="date [dd mmm]" xfId="981"/>
    <cellStyle name="date [mmm yyyy]" xfId="982"/>
    <cellStyle name="Date Aligned" xfId="983"/>
    <cellStyle name="Date_050128 - Verdi LBO Model_Invt Grade v2" xfId="984"/>
    <cellStyle name="David" xfId="985"/>
    <cellStyle name="days" xfId="986"/>
    <cellStyle name="Decimal" xfId="987"/>
    <cellStyle name="decimal [3]" xfId="988"/>
    <cellStyle name="decimal [4]" xfId="989"/>
    <cellStyle name="default" xfId="990"/>
    <cellStyle name="Dezimal [0]_ !gesamt planIst 94" xfId="991"/>
    <cellStyle name="Dezimal_ !gesamt planIst 94" xfId="992"/>
    <cellStyle name="Dollar" xfId="993"/>
    <cellStyle name="dollar [0]" xfId="994"/>
    <cellStyle name="dollar [1]" xfId="995"/>
    <cellStyle name="Dollar_Nexans GS Research Model - from NPaton 1009021" xfId="996"/>
    <cellStyle name="Dollars" xfId="997"/>
    <cellStyle name="Dotted Line" xfId="998"/>
    <cellStyle name="doublespace" xfId="999"/>
    <cellStyle name="E&amp;Y House" xfId="1000"/>
    <cellStyle name="Euro" xfId="1001"/>
    <cellStyle name="Exchange_rates" xfId="1002"/>
    <cellStyle name="exp" xfId="1003"/>
    <cellStyle name="External File Cells" xfId="1004"/>
    <cellStyle name="Fecha" xfId="1005"/>
    <cellStyle name="Fijo" xfId="1006"/>
    <cellStyle name="five" xfId="1007"/>
    <cellStyle name="Followed Hyperlink" xfId="1008"/>
    <cellStyle name="Footnote" xfId="1009"/>
    <cellStyle name="Footnotes" xfId="1010"/>
    <cellStyle name="Forecast Cells" xfId="1011"/>
    <cellStyle name="Format Number Column" xfId="1012"/>
    <cellStyle name="Formula" xfId="1013"/>
    <cellStyle name="four" xfId="1014"/>
    <cellStyle name="G1_1999 figures" xfId="1015"/>
    <cellStyle name="gbox" xfId="1016"/>
    <cellStyle name="GS Blue" xfId="1017"/>
    <cellStyle name="H_1998_col_head" xfId="1018"/>
    <cellStyle name="H_1998_col_head_факторный анализ (февраль 2008-2009) " xfId="1019"/>
    <cellStyle name="H_1999_col_head" xfId="1020"/>
    <cellStyle name="H1_1998 figures" xfId="1021"/>
    <cellStyle name="hard no" xfId="1022"/>
    <cellStyle name="Hard Percent" xfId="1023"/>
    <cellStyle name="Header" xfId="1024"/>
    <cellStyle name="headers" xfId="1025"/>
    <cellStyle name="heading" xfId="1026"/>
    <cellStyle name="Heading 2" xfId="1027"/>
    <cellStyle name="Heading 3" xfId="1028"/>
    <cellStyle name="Heading_050128 - Verdi LBO Model_Invt Grade v2" xfId="1029"/>
    <cellStyle name="Heading1" xfId="1030"/>
    <cellStyle name="hide" xfId="1031"/>
    <cellStyle name="Hyperlink" xfId="1032"/>
    <cellStyle name="Hyperlink 18" xfId="1033"/>
    <cellStyle name="Hyperlink 9 2" xfId="1034"/>
    <cellStyle name="Iau?iue_vaqduGfTSN7qyUJNWHRlcWo3H" xfId="1035"/>
    <cellStyle name="Input" xfId="1036"/>
    <cellStyle name="Input Cells" xfId="1037"/>
    <cellStyle name="Input_050318 - Valo Updatee Resultats 04" xfId="1038"/>
    <cellStyle name="InputBlueFont" xfId="1039"/>
    <cellStyle name="InputCell" xfId="1040"/>
    <cellStyle name="Instructions" xfId="1041"/>
    <cellStyle name="Item Descriptions" xfId="1042"/>
    <cellStyle name="Item Descriptions - Bold" xfId="1043"/>
    <cellStyle name="Item Descriptions_6079BX" xfId="1044"/>
    <cellStyle name="Jason" xfId="1045"/>
    <cellStyle name="JM_standard" xfId="1046"/>
    <cellStyle name="Komma_p&amp;l (2)" xfId="1047"/>
    <cellStyle name="lead" xfId="1048"/>
    <cellStyle name="Line" xfId="1049"/>
    <cellStyle name="Link" xfId="1050"/>
    <cellStyle name="linked" xfId="1051"/>
    <cellStyle name="LN" xfId="1052"/>
    <cellStyle name="m" xfId="1053"/>
    <cellStyle name="m_факторный анализ (февраль 2008-2009) " xfId="1054"/>
    <cellStyle name="Mainhead" xfId="1055"/>
    <cellStyle name="Migliaia (0)_Bilancio PMT 02-06 al 3 Gennaio" xfId="1056"/>
    <cellStyle name="Migliaia_Bilancio PMT 02-06 al 3 Gennaio" xfId="1057"/>
    <cellStyle name="Millares [0]_2AV_M_M " xfId="1058"/>
    <cellStyle name="Millares_2AV_M_M " xfId="1059"/>
    <cellStyle name="Milliers [0]_ Synthese var BFR" xfId="1060"/>
    <cellStyle name="Milliers_ Synthese var BFR" xfId="1061"/>
    <cellStyle name="million" xfId="1062"/>
    <cellStyle name="million [1]" xfId="1063"/>
    <cellStyle name="MLComma0" xfId="1064"/>
    <cellStyle name="MLDollar0" xfId="1065"/>
    <cellStyle name="MLEuro0" xfId="1066"/>
    <cellStyle name="MLHeaderSection" xfId="1067"/>
    <cellStyle name="MLMultiple0" xfId="1068"/>
    <cellStyle name="MLPercent0" xfId="1069"/>
    <cellStyle name="MLPound0" xfId="1070"/>
    <cellStyle name="MLYen0" xfId="1071"/>
    <cellStyle name="mnb" xfId="1072"/>
    <cellStyle name="Moneda [0]_2AV_M_M " xfId="1073"/>
    <cellStyle name="Moneda_2AV_M_M " xfId="1074"/>
    <cellStyle name="Monétaire [0]_ Synthese var BFR" xfId="1075"/>
    <cellStyle name="Monétaire_ Synthese var BFR" xfId="1076"/>
    <cellStyle name="Monetario" xfId="1077"/>
    <cellStyle name="Monetario0" xfId="1078"/>
    <cellStyle name="Multiple" xfId="1079"/>
    <cellStyle name="Multiple [0]" xfId="1080"/>
    <cellStyle name="Multiple [1]" xfId="1081"/>
    <cellStyle name="multiple_050128 - Verdi LBO Model_Invt Grade v2" xfId="1082"/>
    <cellStyle name="Multiple0" xfId="1083"/>
    <cellStyle name="multiples" xfId="1084"/>
    <cellStyle name="MultipleSpace" xfId="1085"/>
    <cellStyle name="MultipleType" xfId="1086"/>
    <cellStyle name="new style" xfId="1087"/>
    <cellStyle name="NLG" xfId="1088"/>
    <cellStyle name="Non d‚fini" xfId="1089"/>
    <cellStyle name="Non défini" xfId="1090"/>
    <cellStyle name="non multiple" xfId="1091"/>
    <cellStyle name="nonmultiple" xfId="1092"/>
    <cellStyle name="Norma11l" xfId="1093"/>
    <cellStyle name="Normal" xfId="1094"/>
    <cellStyle name="Normal'" xfId="1095"/>
    <cellStyle name="Normal - Style1" xfId="1096"/>
    <cellStyle name="Normal 10" xfId="1097"/>
    <cellStyle name="Normal 9" xfId="1098"/>
    <cellStyle name="Normal Cells" xfId="1099"/>
    <cellStyle name="Normal." xfId="1100"/>
    <cellStyle name="Normal_~8194780" xfId="1101"/>
    <cellStyle name="Normale_Annual report industry 2006" xfId="1333"/>
    <cellStyle name="NormalGB" xfId="1102"/>
    <cellStyle name="Normal-HelBold" xfId="1103"/>
    <cellStyle name="Normal-HelUnderline" xfId="1104"/>
    <cellStyle name="Normal-Helvetica" xfId="1105"/>
    <cellStyle name="normální_DELVITA group 1999 - červen" xfId="1106"/>
    <cellStyle name="Notes" xfId="1107"/>
    <cellStyle name="Nromal" xfId="1108"/>
    <cellStyle name="Number" xfId="1109"/>
    <cellStyle name="Number In Table Current Period" xfId="1110"/>
    <cellStyle name="Numbers" xfId="1111"/>
    <cellStyle name="Numbers - Bold" xfId="1112"/>
    <cellStyle name="Numbers - Bold - Italic" xfId="1113"/>
    <cellStyle name="Numbers - Bold_1 Pager221" xfId="1114"/>
    <cellStyle name="Numbers - Large" xfId="1115"/>
    <cellStyle name="Numbers_1 Pager221" xfId="1116"/>
    <cellStyle name="p" xfId="1117"/>
    <cellStyle name="p_факторный анализ (февраль 2008-2009) " xfId="1118"/>
    <cellStyle name="Page header" xfId="1119"/>
    <cellStyle name="Page Heading" xfId="1120"/>
    <cellStyle name="Page Number" xfId="1121"/>
    <cellStyle name="PageSubtitle" xfId="1122"/>
    <cellStyle name="PageTitle" xfId="1123"/>
    <cellStyle name="pence" xfId="1124"/>
    <cellStyle name="pence [1]" xfId="1125"/>
    <cellStyle name="Pence_050128 - Verdi LBO Model_Invt Grade v2" xfId="1126"/>
    <cellStyle name="Percent [0]" xfId="1127"/>
    <cellStyle name="Percent [1]" xfId="1128"/>
    <cellStyle name="percent [100]" xfId="1129"/>
    <cellStyle name="percent [2]" xfId="1130"/>
    <cellStyle name="Percent_DCF" xfId="1131"/>
    <cellStyle name="Percent0" xfId="1132"/>
    <cellStyle name="Percentage" xfId="1133"/>
    <cellStyle name="Percentunder" xfId="1134"/>
    <cellStyle name="PerShare" xfId="1135"/>
    <cellStyle name="Porcentaje" xfId="1136"/>
    <cellStyle name="pound" xfId="1137"/>
    <cellStyle name="Pourcentage_enseignes" xfId="1138"/>
    <cellStyle name="Price" xfId="1139"/>
    <cellStyle name="prochrek" xfId="1140"/>
    <cellStyle name="Producer" xfId="1141"/>
    <cellStyle name="prt_calculation" xfId="1142"/>
    <cellStyle name="Punto" xfId="1143"/>
    <cellStyle name="Punto0" xfId="1144"/>
    <cellStyle name="r" xfId="1145"/>
    <cellStyle name="r_1 Pager221" xfId="1146"/>
    <cellStyle name="r_1 Pager221_факторный анализ (февраль 2008-2009) " xfId="1147"/>
    <cellStyle name="r_1 Pager23" xfId="1148"/>
    <cellStyle name="r_1 Pager23_факторный анализ (февраль 2008-2009) " xfId="1149"/>
    <cellStyle name="r_Book2" xfId="1150"/>
    <cellStyle name="r_Book2_факторный анализ (февраль 2008-2009) " xfId="1151"/>
    <cellStyle name="r_Book3" xfId="1152"/>
    <cellStyle name="r_Book3_факторный анализ (февраль 2008-2009) " xfId="1153"/>
    <cellStyle name="r_Chariot_Model_Update16" xfId="1154"/>
    <cellStyle name="r_Chariot_Model_Update16_факторный анализ (февраль 2008-2009) " xfId="1155"/>
    <cellStyle name="r_Dummy for Training" xfId="1156"/>
    <cellStyle name="r_Dummy for Training_факторный анализ (февраль 2008-2009) " xfId="1157"/>
    <cellStyle name="r_increm pf" xfId="1158"/>
    <cellStyle name="r_increm pf_факторный анализ (февраль 2008-2009) " xfId="1159"/>
    <cellStyle name="r_LBO Output" xfId="1160"/>
    <cellStyle name="r_LBO Output_факторный анализ (февраль 2008-2009) " xfId="1161"/>
    <cellStyle name="r_Master_1Pgr.11-model changed1" xfId="1162"/>
    <cellStyle name="r_Master_1Pgr.11-model changed1_факторный анализ (февраль 2008-2009) " xfId="1163"/>
    <cellStyle name="r_MC Template 5-15-02" xfId="1164"/>
    <cellStyle name="r_MC Template 5-15-02_факторный анализ (февраль 2008-2009) " xfId="1165"/>
    <cellStyle name="r_MC Template 7-25-02 v1" xfId="1166"/>
    <cellStyle name="r_MC Template 7-25-02 v1_факторный анализ (февраль 2008-2009) " xfId="1167"/>
    <cellStyle name="r_Merger Model 1" xfId="1168"/>
    <cellStyle name="r_Merger Model 1_факторный анализ (февраль 2008-2009) " xfId="1169"/>
    <cellStyle name="r_ML Carling Model NewII v3.0" xfId="1170"/>
    <cellStyle name="r_ML Carling Model NewII v3.0_факторный анализ (февраль 2008-2009) " xfId="1171"/>
    <cellStyle name="r_MODEL Carrefour 01 12 03" xfId="1172"/>
    <cellStyle name="r_MODEL Carrefour 01 12 03_факторный анализ (февраль 2008-2009) " xfId="1173"/>
    <cellStyle name="r_One_Pagerv5" xfId="1174"/>
    <cellStyle name="r_One_Pagerv5_факторный анализ (февраль 2008-2009) " xfId="1175"/>
    <cellStyle name="r_One-Pager_9.9.03_v8" xfId="1176"/>
    <cellStyle name="r_One-Pager_9.9.03_v8_факторный анализ (февраль 2008-2009) " xfId="1177"/>
    <cellStyle name="r_Paragon-Diamond Model v11" xfId="1178"/>
    <cellStyle name="r_Paragon-Diamond Model v11_факторный анализ (февраль 2008-2009) " xfId="1179"/>
    <cellStyle name="r_Pro Forma Model_12.8.03_v22" xfId="1180"/>
    <cellStyle name="r_Pro Forma Model_12.8.03_v22_факторный анализ (февраль 2008-2009) " xfId="1181"/>
    <cellStyle name="r_Trading Comps" xfId="1182"/>
    <cellStyle name="r_Trading Comps_факторный анализ (февраль 2008-2009) " xfId="1183"/>
    <cellStyle name="r_Trout Model 030324bak" xfId="1184"/>
    <cellStyle name="r_Trout Model 030324bak_факторный анализ (февраль 2008-2009) " xfId="1185"/>
    <cellStyle name="r_Valeo Model (unleveraged)" xfId="1186"/>
    <cellStyle name="r_Valeo Model (unleveraged)_факторный анализ (февраль 2008-2009) " xfId="1187"/>
    <cellStyle name="r_Yell-McLeod.11.02.02" xfId="1188"/>
    <cellStyle name="r_Yell-McLeod.11.02.02_факторный анализ (февраль 2008-2009) " xfId="1189"/>
    <cellStyle name="r_факторный анализ (февраль 2008-2009) " xfId="1190"/>
    <cellStyle name="Reuters Cells" xfId="1191"/>
    <cellStyle name="Right" xfId="1192"/>
    <cellStyle name="RowHead" xfId="1193"/>
    <cellStyle name="RowLevel_1_Ф 24_25 (03_08)(ДОи ДЗОИ)-рабочая Ver 0 4 " xfId="1194"/>
    <cellStyle name="Salomon Logo" xfId="1195"/>
    <cellStyle name="SAPBEXchaText 2 3 2" xfId="1196"/>
    <cellStyle name="SAPBEXstdData 2 3 2" xfId="1197"/>
    <cellStyle name="SAPBEXstdItem 2 5" xfId="1198"/>
    <cellStyle name="SEK [1]" xfId="1199"/>
    <cellStyle name="ShadedCells_Database" xfId="1200"/>
    <cellStyle name="ShOut" xfId="1201"/>
    <cellStyle name="Sing" xfId="1202"/>
    <cellStyle name="single space" xfId="1203"/>
    <cellStyle name="small" xfId="1204"/>
    <cellStyle name="SN" xfId="1205"/>
    <cellStyle name="space" xfId="1206"/>
    <cellStyle name="Space3" xfId="1207"/>
    <cellStyle name="Standaard_Map2" xfId="1208"/>
    <cellStyle name="Standard_ !gesamt planIst 94" xfId="1209"/>
    <cellStyle name="std" xfId="1210"/>
    <cellStyle name="sterling [0]" xfId="1211"/>
    <cellStyle name="sterling [1]" xfId="1212"/>
    <cellStyle name="Style 24" xfId="1213"/>
    <cellStyle name="Style D green" xfId="1214"/>
    <cellStyle name="Style E" xfId="1215"/>
    <cellStyle name="Style H" xfId="1216"/>
    <cellStyle name="Sub total" xfId="1217"/>
    <cellStyle name="Subtitle" xfId="1218"/>
    <cellStyle name="Subtotal Current Period" xfId="1219"/>
    <cellStyle name="Table Column Title" xfId="1220"/>
    <cellStyle name="Table end" xfId="1221"/>
    <cellStyle name="Table Head" xfId="1222"/>
    <cellStyle name="Table Head Aligned" xfId="1223"/>
    <cellStyle name="Table Head Blue" xfId="1224"/>
    <cellStyle name="Table Head Green" xfId="1225"/>
    <cellStyle name="Table head_07 Model Alcatel OFD Sept-03" xfId="1226"/>
    <cellStyle name="Table Text" xfId="1227"/>
    <cellStyle name="table text bold" xfId="1228"/>
    <cellStyle name="table text bold green" xfId="1229"/>
    <cellStyle name="table text light" xfId="1230"/>
    <cellStyle name="Table Title" xfId="1231"/>
    <cellStyle name="Table Total Text" xfId="1232"/>
    <cellStyle name="Table Units" xfId="1233"/>
    <cellStyle name="Table-#" xfId="1234"/>
    <cellStyle name="Table_Header" xfId="1235"/>
    <cellStyle name="Table-Footnotes" xfId="1236"/>
    <cellStyle name="Table-Head-Bottom" xfId="1237"/>
    <cellStyle name="Table-Headings" xfId="1238"/>
    <cellStyle name="Table-Head-Title" xfId="1239"/>
    <cellStyle name="Table-Titles" xfId="1240"/>
    <cellStyle name="Text" xfId="1241"/>
    <cellStyle name="Text 1" xfId="1242"/>
    <cellStyle name="Text Head 1" xfId="1243"/>
    <cellStyle name="TG-AR-94" xfId="1244"/>
    <cellStyle name="times" xfId="1245"/>
    <cellStyle name="times [2]" xfId="1246"/>
    <cellStyle name="Times_050128 - Verdi LBO Model_Invt Grade v2" xfId="1247"/>
    <cellStyle name="times2" xfId="1248"/>
    <cellStyle name="timesales2" xfId="1249"/>
    <cellStyle name="timesales2under" xfId="1250"/>
    <cellStyle name="TITLE" xfId="1251"/>
    <cellStyle name="Title - PROJECT" xfId="1252"/>
    <cellStyle name="Title - Underline" xfId="1253"/>
    <cellStyle name="title1" xfId="1254"/>
    <cellStyle name="title2" xfId="1255"/>
    <cellStyle name="Titles - Col. Headings" xfId="1256"/>
    <cellStyle name="Titles - Other" xfId="1257"/>
    <cellStyle name="Topline" xfId="1258"/>
    <cellStyle name="Total" xfId="1259"/>
    <cellStyle name="Total Column Amount" xfId="1260"/>
    <cellStyle name="Total Column Units" xfId="1261"/>
    <cellStyle name="Total Row Subtotal Current Period" xfId="1262"/>
    <cellStyle name="Trader" xfId="1263"/>
    <cellStyle name="triple space" xfId="1264"/>
    <cellStyle name="Type Of Products 1" xfId="1265"/>
    <cellStyle name="Type Of Products 2" xfId="1266"/>
    <cellStyle name="Type Of Products 3" xfId="1267"/>
    <cellStyle name="ubordinated Debt" xfId="1268"/>
    <cellStyle name="Underline_Single" xfId="1269"/>
    <cellStyle name="Unsure" xfId="1270"/>
    <cellStyle name="Upper Line" xfId="1271"/>
    <cellStyle name="Valuta (0)_Bilancio PMT 02-06 al 3 Gennaio" xfId="1272"/>
    <cellStyle name="Valuta_Bilancio PMT 02-06 al 3 Gennaio" xfId="1273"/>
    <cellStyle name="Währung [0]_ !gesamt planIst 94" xfId="1274"/>
    <cellStyle name="Währung_ !gesamt planIst 94" xfId="1275"/>
    <cellStyle name="Worksheet Title 1" xfId="1276"/>
    <cellStyle name="Worksheet Title 2" xfId="1277"/>
    <cellStyle name="Worksheet Title 3" xfId="1278"/>
    <cellStyle name="x" xfId="1279"/>
    <cellStyle name="x_Book21" xfId="1280"/>
    <cellStyle name="x_Book21_факторный анализ (февраль 2008-2009) " xfId="1281"/>
    <cellStyle name="x_contribution_analysis" xfId="1282"/>
    <cellStyle name="x_contribution_analysis_факторный анализ (февраль 2008-2009) " xfId="1283"/>
    <cellStyle name="x_Merger Plans" xfId="1284"/>
    <cellStyle name="x_Merger Plans (2)" xfId="1285"/>
    <cellStyle name="x_Merger Plans (2)_факторный анализ (февраль 2008-2009) " xfId="1286"/>
    <cellStyle name="x_Merger Plans_факторный анализ (февраль 2008-2009) " xfId="1287"/>
    <cellStyle name="x_Options" xfId="1288"/>
    <cellStyle name="x_Options_факторный анализ (февраль 2008-2009) " xfId="1289"/>
    <cellStyle name="x_Sensitivity analysis on synergies (amended)" xfId="1290"/>
    <cellStyle name="x_Sensitivity analysis on synergies (amended)_факторный анализ (февраль 2008-2009) " xfId="1291"/>
    <cellStyle name="x_факторный анализ (февраль 2008-2009) " xfId="1292"/>
    <cellStyle name="xsingledecimal" xfId="1293"/>
    <cellStyle name="xx" xfId="1294"/>
    <cellStyle name="year" xfId="1295"/>
    <cellStyle name="yellow" xfId="1296"/>
    <cellStyle name="Гиперссылка 2" xfId="1297"/>
    <cellStyle name="Гиперссылка 2 3" xfId="1298"/>
    <cellStyle name="Заголовок просто" xfId="1334"/>
    <cellStyle name="Обычный" xfId="0" builtinId="0"/>
    <cellStyle name="Обычный 10" xfId="1299"/>
    <cellStyle name="Обычный 11" xfId="1300"/>
    <cellStyle name="Обычный 11 2" xfId="2"/>
    <cellStyle name="Обычный 11 9" xfId="1301"/>
    <cellStyle name="Обычный 12" xfId="3"/>
    <cellStyle name="Обычный 13" xfId="1302"/>
    <cellStyle name="Обычный 2" xfId="1303"/>
    <cellStyle name="Обычный 2 2" xfId="1304"/>
    <cellStyle name="Обычный 2 2 11" xfId="1305"/>
    <cellStyle name="Обычный 3" xfId="1306"/>
    <cellStyle name="Обычный 4" xfId="1307"/>
    <cellStyle name="Обычный 42" xfId="1308"/>
    <cellStyle name="Обычный 5" xfId="1309"/>
    <cellStyle name="Обычный 6" xfId="1310"/>
    <cellStyle name="Обычный 7" xfId="1311"/>
    <cellStyle name="Обычный 8" xfId="1312"/>
    <cellStyle name="Обычный 9" xfId="1313"/>
    <cellStyle name="Процентный" xfId="1" builtinId="5"/>
    <cellStyle name="Процентный 11" xfId="4"/>
    <cellStyle name="Процентный 2" xfId="1314"/>
    <cellStyle name="Процентный 2 10" xfId="1315"/>
    <cellStyle name="Процентный 2 2" xfId="1316"/>
    <cellStyle name="Процентный 2 3" xfId="5"/>
    <cellStyle name="Процентный 3" xfId="1317"/>
    <cellStyle name="Процентный 3 10" xfId="1318"/>
    <cellStyle name="Стиль 1" xfId="1319"/>
    <cellStyle name="Стиль 2" xfId="1320"/>
    <cellStyle name="Стиль 3" xfId="1321"/>
    <cellStyle name="Тысячи [0]_ " xfId="1322"/>
    <cellStyle name="Тысячи_ " xfId="1323"/>
    <cellStyle name="Финансовый 10 3" xfId="1324"/>
    <cellStyle name="Финансовый 11 9" xfId="1325"/>
    <cellStyle name="Финансовый 17" xfId="1326"/>
    <cellStyle name="Финансовый 2" xfId="6"/>
    <cellStyle name="Финансовый 2 2" xfId="1327"/>
    <cellStyle name="Финансовый 2 2 7" xfId="1328"/>
    <cellStyle name="Финансовый 2 3" xfId="1329"/>
    <cellStyle name="Финансовый 3" xfId="1330"/>
    <cellStyle name="Финансовый 6 9" xfId="1331"/>
    <cellStyle name="標準_0209要旨（BS･PL･剰余金）" xfId="13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205165</xdr:colOff>
      <xdr:row>0</xdr:row>
      <xdr:rowOff>53928</xdr:rowOff>
    </xdr:from>
    <xdr:to>
      <xdr:col>1</xdr:col>
      <xdr:colOff>759661</xdr:colOff>
      <xdr:row>2</xdr:row>
      <xdr:rowOff>88947</xdr:rowOff>
    </xdr:to>
    <xdr:pic>
      <xdr:nvPicPr>
        <xdr:cNvPr id="4" name="Рисунок 3" descr="http://lipetsk.nlmk.com/upload/Photo%20library/logo/NLMK-eng.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165" y="53928"/>
          <a:ext cx="783096" cy="416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tilin\&#1055;&#1088;&#1086;&#1075;&#1085;&#1086;&#1079;%20&#1086;&#1090;&#1095;&#1077;&#1090;&#1085;&#1086;&#1089;&#1090;&#1080;\Documents%20and%20Settings\Zaychikova_SI.AONLMK\&#1052;&#1086;&#1080;%20&#1076;&#1086;&#1082;&#1091;&#1084;&#1077;&#1085;&#1090;&#1099;\1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p\dzo\16%20&#1064;&#1072;&#1085;&#1089;\2007%20&#1075;&#1086;&#1076;\11%20&#1084;&#1077;&#1089;&#1103;&#1094;\&#1092;&#1072;&#1082;&#1090;\&#1086;&#1090;&#1095;&#1077;&#1090;%20&#1079;&#1072;%20&#1085;&#1086;&#1103;&#1073;&#1088;&#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2;&#1080;&#1081;%20&#1086;&#1090;&#1095;&#1077;&#1090;%20&#1079;&#1072;%20%202001%20&#1075;&#1086;&#1076;%20&#1076;&#1083;&#1103;%20&#1086;&#1090;&#1095;&#1077;&#1090;&#1072;%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o3\&#1082;&#1084;&#1072;&#1088;&#1091;&#1076;&#1072;\&#1052;&#1086;&#1080;%20&#1076;&#1086;&#1082;&#1091;&#1084;&#1077;&#1085;&#1090;&#1099;\&#1050;&#1072;&#1083;&#1100;&#1082;&#1091;&#1083;&#1103;&#1094;&#1080;&#1080;%20&#1080;&#1079;%20&#1086;&#1090;&#1095;&#1077;&#1090;&#107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1051;&#1050;&#1042;\Local%20Settings\Temporary%20Internet%20Files\OLK24\Documents%20and%20Settings\1\&#1056;&#1072;&#1073;&#1086;&#1095;&#1080;&#1081;%20&#1089;&#1090;&#1086;&#1083;\&#1046;&#1091;&#1088;&#1072;&#1074;&#1083;&#1077;&#1074;&#1072;_&#1051;&#10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rkovskaya-os\&#1090;&#1072;&#1090;&#1100;&#1103;&#1085;&#1072;\rostan\STEEL_.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9;&#1082;&#1080;&#1081;%20&#1086;&#1090;&#1095;&#1077;&#1090;\&#1069;&#1082;&#1086;&#1085;&#1086;&#1084;&#1080;&#1082;&#1072;%20&#1080;%20&#1092;&#1080;&#1085;&#1072;&#1085;&#1089;&#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Тепло"/>
      <sheetName val="Факт"/>
      <sheetName val="#ССЫЛКА"/>
      <sheetName val="Шахм"/>
      <sheetName val="_ССЫЛКА"/>
      <sheetName val="Слайд 12н (ч.2)"/>
      <sheetName val="п01"/>
      <sheetName val="период"/>
      <sheetName val="содержание"/>
      <sheetName val="ЭЭ-о"/>
      <sheetName val="ЭЭ"/>
      <sheetName val="пар-о"/>
      <sheetName val="пар"/>
      <sheetName val="ТВ-о"/>
      <sheetName val="ТВ"/>
      <sheetName val="котл-о"/>
      <sheetName val="котл"/>
      <sheetName val="ГВС-о"/>
      <sheetName val="ГВС"/>
      <sheetName val="ЧОЦ-о"/>
      <sheetName val="ЧОЦ"/>
      <sheetName val="ГОЦ-о"/>
      <sheetName val="ГОЦ"/>
      <sheetName val="ПВ-о"/>
      <sheetName val="ПВ"/>
      <sheetName val="ХБС-о"/>
      <sheetName val="ХБС"/>
      <sheetName val="МК-о"/>
      <sheetName val="МК"/>
      <sheetName val="СВ-о"/>
      <sheetName val="СВ"/>
      <sheetName val="КСэ-о"/>
      <sheetName val="КСэ"/>
      <sheetName val="Гс-о"/>
      <sheetName val="Гс"/>
      <sheetName val="ККС-о"/>
      <sheetName val="ККС"/>
      <sheetName val="N2"/>
      <sheetName val="O2"/>
      <sheetName val="Ar2"/>
      <sheetName val="ТЭ-о"/>
      <sheetName val="ТЭ"/>
      <sheetName val="пТЭ-о"/>
      <sheetName val="пТЭ"/>
      <sheetName val="БОЛС-о"/>
      <sheetName val="БОЛС"/>
      <sheetName val="Р"/>
      <sheetName val="УЧВ"/>
      <sheetName val="ХЗС"/>
      <sheetName val="свод"/>
      <sheetName val="смета"/>
      <sheetName val="ЭлЗ"/>
      <sheetName val="ПЭО"/>
      <sheetName val="энергоцех МП"/>
      <sheetName val="Hide"/>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Кап вложения 2011"/>
      <sheetName val="себест OZR"/>
      <sheetName val="Inputs"/>
      <sheetName val="switch"/>
      <sheetName val="ПРИХОД "/>
      <sheetName val="от годового"/>
      <sheetName val="от текущего"/>
      <sheetName val="Расх, остатки"/>
      <sheetName val="K DIT"/>
      <sheetName val="Исходные дан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ow r="5">
          <cell r="E5">
            <v>0</v>
          </cell>
        </row>
      </sheetData>
      <sheetData sheetId="71"/>
      <sheetData sheetId="72" refreshError="1"/>
      <sheetData sheetId="73" refreshError="1"/>
      <sheetData sheetId="7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ЭП"/>
      <sheetName val="01_12"/>
      <sheetName val="01_12пл_фт"/>
      <sheetName val="Ф1"/>
      <sheetName val="Ф1_динамика"/>
      <sheetName val="персонал"/>
      <sheetName val="Ф2"/>
      <sheetName val="налоги год1"/>
      <sheetName val="структура расходов"/>
      <sheetName val="налоги год2"/>
      <sheetName val="налоги"/>
      <sheetName val="дочерние компании"/>
      <sheetName val="Ф2_динамика _2_"/>
      <sheetName val="ПРИХОД "/>
      <sheetName val="Факт"/>
      <sheetName val="Тепло"/>
      <sheetName val="#ССЫЛКА"/>
      <sheetName val="Шахм"/>
      <sheetName val="Inputs"/>
      <sheetName val="US GAAP BS"/>
      <sheetName val="Line_Export 04"/>
      <sheetName val="OCTG_Export 04"/>
      <sheetName val="Industrial_Export 04"/>
      <sheetName val="TMK OCTG Export 04 -input"/>
      <sheetName val="TMK Line Pipe Export 04-input"/>
      <sheetName val="TMK Industrial export04 - input"/>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
      <sheetName val="Меню1"/>
      <sheetName val="Меню3"/>
      <sheetName val="Меню4"/>
      <sheetName val="Меню7"/>
      <sheetName val="Сроки"/>
      <sheetName val="Дин.Тов.прод."/>
      <sheetName val="Товар.прод.Пл-Факт"/>
      <sheetName val="См.затр.Пл-Факт"/>
      <sheetName val="Экон.пок.Пл-Факт"/>
      <sheetName val="ПФ кальк"/>
      <sheetName val="Производство"/>
      <sheetName val="ДиагПрВскр"/>
      <sheetName val="ПФ пр-ваМарт"/>
      <sheetName val="ДиагПроСыр"/>
      <sheetName val="ДиагПроПрод"/>
      <sheetName val="ДиагДинПро%"/>
      <sheetName val="ДиагДинОст"/>
      <sheetName val="ДиагПФ_Про-ва"/>
      <sheetName val="Реализация"/>
      <sheetName val="Динамика реализации"/>
      <sheetName val="Динамика цен"/>
      <sheetName val="Диаг_ре8-25_(1)"/>
      <sheetName val="ДиагРеализ"/>
      <sheetName val="Диаг ОПОО за дек"/>
      <sheetName val="Диаг ОПОО за год"/>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кредиторы_новые"/>
      <sheetName val="дебиторы_новые"/>
      <sheetName val="Показ. по труду за мес."/>
      <sheetName val="Аналитичекий отчет за  2001 год"/>
      <sheetName val="анализ выручки"/>
      <sheetName val="5"/>
      <sheetName val="Тепло"/>
      <sheetName val="#ССЫЛКА"/>
      <sheetName val="Calenderised - DTP"/>
      <sheetName val="Ass"/>
      <sheetName val="Дата"/>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план 1 утв"/>
      <sheetName val="факт 2009"/>
      <sheetName val="база пл 10"/>
      <sheetName val="план с БЭМЗ 2010"/>
      <sheetName val="факт ожидаемый"/>
      <sheetName val="план 2011"/>
      <sheetName val="база пл 11ут "/>
      <sheetName val="база пл 11ут  (скоррек)"/>
      <sheetName val="факт 2010"/>
      <sheetName val="факт 2011"/>
      <sheetName val="факт 2011 (ожидаемый)"/>
      <sheetName val="факт 2011 (ожидаемый)(2вар)"/>
      <sheetName val="план 2012"/>
      <sheetName val="факт 2012"/>
      <sheetName val="факторный новая форма"/>
      <sheetName val="факторный в старом формате"/>
      <sheetName val="по АФ"/>
      <sheetName val="dano"/>
      <sheetName val="gaz"/>
      <sheetName val="Лист2"/>
      <sheetName val="свод база"/>
      <sheetName val="Калькуляция по цехам"/>
      <sheetName val="DCFPerpetuity - others"/>
      <sheetName val="БИ"/>
      <sheetName val="ССт"/>
      <sheetName val="Дин_Тов_прод_"/>
      <sheetName val="Товар_прод_Пл-Факт"/>
      <sheetName val="См_затр_Пл-Факт"/>
      <sheetName val="Экон_пок_Пл-Факт"/>
      <sheetName val="ПФ_кальк"/>
      <sheetName val="ПФ_пр-ваМарт"/>
      <sheetName val="Динамика_реализации"/>
      <sheetName val="Динамика_цен"/>
      <sheetName val="Диаг_ОПОО_за_дек"/>
      <sheetName val="Диаг_ОПОО_за_год"/>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Показ__по_труду_за_мес_"/>
      <sheetName val="Аналитичекий_отчет_за__2001_год"/>
      <sheetName val="анализ_выручки"/>
      <sheetName val="Calenderised_-_DTP"/>
      <sheetName val="КалькуляцияОбщезав_"/>
      <sheetName val="Общие_показатели"/>
      <sheetName val="план_1_утв"/>
      <sheetName val="факт_2009"/>
      <sheetName val="база_пл_10"/>
      <sheetName val="план_с_БЭМЗ_2010"/>
      <sheetName val="факт_ожидаемый"/>
      <sheetName val="план_2011"/>
      <sheetName val="база_пл_11ут_"/>
      <sheetName val="база_пл_11ут__(скоррек)"/>
      <sheetName val="факт_2010"/>
      <sheetName val="факт_2011"/>
      <sheetName val="факт_2011_(ожидаемый)"/>
      <sheetName val="факт_2011_(ожидаемый)(2вар)"/>
      <sheetName val="план_2012"/>
      <sheetName val="факт_2012"/>
      <sheetName val="факторный_новая_форма"/>
      <sheetName val="факторный_в_старом_формате"/>
      <sheetName val="по_АФ"/>
      <sheetName val="свод_база"/>
      <sheetName val="Калькуляция_по_цехам"/>
      <sheetName val="DCFPerpetuity_-_others"/>
      <sheetName val="Macro1"/>
      <sheetName val="Энергоресурсы Мах"/>
      <sheetName val="Graph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str">
            <v>План-факт  показателей производства   за  июнь  2001г.</v>
          </cell>
        </row>
        <row r="4">
          <cell r="A4" t="str">
            <v>Показатели</v>
          </cell>
          <cell r="B4" t="str">
            <v>Вскрыша (тыс.куб)</v>
          </cell>
          <cell r="C4" t="str">
            <v>Сырой известняк (тыс.тонн)</v>
          </cell>
          <cell r="D4" t="str">
            <v>Готовая продукция (тыс.тонн)</v>
          </cell>
          <cell r="E4" t="str">
            <v>в т.ч ф 8-25</v>
          </cell>
          <cell r="F4" t="str">
            <v>ф 20-60</v>
          </cell>
          <cell r="G4" t="str">
            <v>ф 50-100</v>
          </cell>
          <cell r="H4" t="str">
            <v>Выход готовой подукции из сырого известняка, %</v>
          </cell>
          <cell r="I4" t="str">
            <v>Услуги ЖДЦ (тыс.тн.км)</v>
          </cell>
        </row>
        <row r="5">
          <cell r="A5" t="str">
            <v>План</v>
          </cell>
          <cell r="E5">
            <v>0</v>
          </cell>
          <cell r="H5" t="e">
            <v>#DIV/0!</v>
          </cell>
        </row>
        <row r="6">
          <cell r="A6" t="str">
            <v>Факт</v>
          </cell>
          <cell r="E6">
            <v>0</v>
          </cell>
          <cell r="H6" t="e">
            <v>#DIV/0!</v>
          </cell>
        </row>
        <row r="7">
          <cell r="A7" t="str">
            <v>Отклонение</v>
          </cell>
          <cell r="B7">
            <v>0</v>
          </cell>
          <cell r="C7">
            <v>0</v>
          </cell>
          <cell r="D7">
            <v>0</v>
          </cell>
          <cell r="E7">
            <v>0</v>
          </cell>
          <cell r="F7">
            <v>0</v>
          </cell>
          <cell r="G7">
            <v>0</v>
          </cell>
          <cell r="H7" t="e">
            <v>#DIV/0!</v>
          </cell>
          <cell r="I7">
            <v>0</v>
          </cell>
        </row>
        <row r="8">
          <cell r="A8" t="str">
            <v>% выполнения</v>
          </cell>
          <cell r="B8" t="e">
            <v>#DIV/0!</v>
          </cell>
          <cell r="C8" t="e">
            <v>#DIV/0!</v>
          </cell>
          <cell r="D8" t="e">
            <v>#DIV/0!</v>
          </cell>
          <cell r="E8" t="e">
            <v>#DIV/0!</v>
          </cell>
          <cell r="F8" t="e">
            <v>#DIV/0!</v>
          </cell>
          <cell r="G8" t="e">
            <v>#DIV/0!</v>
          </cell>
          <cell r="H8" t="e">
            <v>#DIV/0!</v>
          </cell>
          <cell r="I8" t="e">
            <v>#DIV/0!</v>
          </cell>
        </row>
        <row r="9">
          <cell r="A9" t="str">
            <v>Факт за июнь 2000г.</v>
          </cell>
          <cell r="B9">
            <v>130.80000000000001</v>
          </cell>
          <cell r="C9">
            <v>324.39999999999998</v>
          </cell>
          <cell r="D9">
            <v>243.6</v>
          </cell>
          <cell r="E9">
            <v>66.5</v>
          </cell>
          <cell r="F9">
            <v>130.6</v>
          </cell>
          <cell r="G9">
            <v>46.5</v>
          </cell>
          <cell r="H9">
            <v>75.0924784217016</v>
          </cell>
          <cell r="I9">
            <v>2535.2449999999999</v>
          </cell>
        </row>
        <row r="10">
          <cell r="A10" t="str">
            <v>План-факт показателей производства за март 2001г.</v>
          </cell>
        </row>
        <row r="11">
          <cell r="A11" t="str">
            <v>Показатели</v>
          </cell>
          <cell r="B11" t="str">
            <v>Вскрыша (тыс.куб)</v>
          </cell>
          <cell r="C11" t="str">
            <v>Сырой известняк (тыс.тонн)</v>
          </cell>
          <cell r="D11" t="str">
            <v>Готовая продукция (тыс.тонн)</v>
          </cell>
          <cell r="E11" t="str">
            <v>в т.ч ф 8-25</v>
          </cell>
          <cell r="F11" t="str">
            <v>ф 20-60</v>
          </cell>
          <cell r="G11" t="str">
            <v>ф 50-100</v>
          </cell>
          <cell r="H11" t="str">
            <v>Выход готовой подукции из сырого известняка, %</v>
          </cell>
          <cell r="I11" t="str">
            <v>Услуги ЖДЦ (тыс.тн.км)</v>
          </cell>
        </row>
        <row r="12">
          <cell r="A12" t="str">
            <v>План</v>
          </cell>
          <cell r="B12">
            <v>80</v>
          </cell>
          <cell r="C12">
            <v>263</v>
          </cell>
          <cell r="D12">
            <v>200</v>
          </cell>
          <cell r="E12">
            <v>62</v>
          </cell>
          <cell r="F12">
            <v>112</v>
          </cell>
          <cell r="G12">
            <v>26</v>
          </cell>
          <cell r="H12">
            <v>76.045627376425855</v>
          </cell>
          <cell r="I12">
            <v>2225.1999999999998</v>
          </cell>
        </row>
        <row r="13">
          <cell r="A13" t="str">
            <v>Факт</v>
          </cell>
          <cell r="B13">
            <v>83.1</v>
          </cell>
          <cell r="C13">
            <v>271.3</v>
          </cell>
          <cell r="D13">
            <v>206.5</v>
          </cell>
          <cell r="E13">
            <v>69.900000000000006</v>
          </cell>
          <cell r="F13">
            <v>107.8</v>
          </cell>
          <cell r="G13">
            <v>28.8</v>
          </cell>
          <cell r="H13">
            <v>76.115001842978245</v>
          </cell>
          <cell r="I13">
            <v>2436.4</v>
          </cell>
        </row>
        <row r="14">
          <cell r="A14" t="str">
            <v>Отклонение</v>
          </cell>
          <cell r="B14">
            <v>3.0999999999999943</v>
          </cell>
          <cell r="C14">
            <v>8.3000000000000114</v>
          </cell>
          <cell r="D14">
            <v>6.5</v>
          </cell>
          <cell r="E14">
            <v>7.9000000000000057</v>
          </cell>
          <cell r="F14">
            <v>-4.2000000000000028</v>
          </cell>
          <cell r="G14">
            <v>2.8000000000000007</v>
          </cell>
          <cell r="H14">
            <v>6.9374466552389435E-2</v>
          </cell>
          <cell r="I14">
            <v>211.20000000000027</v>
          </cell>
        </row>
        <row r="15">
          <cell r="A15" t="str">
            <v>% выполнения</v>
          </cell>
          <cell r="B15">
            <v>103.875</v>
          </cell>
          <cell r="C15">
            <v>103.15589353612167</v>
          </cell>
          <cell r="D15">
            <v>103.25</v>
          </cell>
          <cell r="E15">
            <v>112.74193548387099</v>
          </cell>
          <cell r="F15">
            <v>96.25</v>
          </cell>
          <cell r="G15">
            <v>110.76923076923077</v>
          </cell>
          <cell r="H15">
            <v>100.09122742351639</v>
          </cell>
          <cell r="I15">
            <v>109.49128168254539</v>
          </cell>
        </row>
        <row r="16">
          <cell r="A16" t="str">
            <v>Факт за март 2000г.</v>
          </cell>
          <cell r="B16">
            <v>91.5</v>
          </cell>
          <cell r="C16">
            <v>217.9</v>
          </cell>
          <cell r="D16">
            <v>166.6</v>
          </cell>
          <cell r="E16">
            <v>55.599999999999994</v>
          </cell>
          <cell r="F16">
            <v>84.2</v>
          </cell>
          <cell r="G16">
            <v>26.8</v>
          </cell>
          <cell r="H16">
            <v>76.457090408444245</v>
          </cell>
          <cell r="I16">
            <v>1717.2</v>
          </cell>
        </row>
        <row r="17">
          <cell r="A17" t="str">
            <v>Динамика показателей производства в 2000 - 2001г.г.</v>
          </cell>
        </row>
        <row r="18">
          <cell r="A18" t="str">
            <v>Показатели</v>
          </cell>
          <cell r="B18" t="str">
            <v>Июль 2000г.</v>
          </cell>
          <cell r="C18" t="str">
            <v xml:space="preserve">Август 2000г. </v>
          </cell>
          <cell r="D18" t="str">
            <v>Сентябрь 2000г.</v>
          </cell>
          <cell r="E18" t="str">
            <v>Октябрь 2000г.</v>
          </cell>
          <cell r="F18" t="str">
            <v>Ноябрь 2000г.</v>
          </cell>
          <cell r="G18" t="str">
            <v xml:space="preserve">Декабрь 2000г. </v>
          </cell>
          <cell r="H18" t="str">
            <v>Январь 2001г.</v>
          </cell>
          <cell r="I18" t="str">
            <v>Февраль 2001г.</v>
          </cell>
        </row>
        <row r="19">
          <cell r="A19" t="str">
            <v>Авто вскрыша (тыс.м3)</v>
          </cell>
          <cell r="B19">
            <v>137</v>
          </cell>
          <cell r="C19">
            <v>145</v>
          </cell>
          <cell r="D19">
            <v>139</v>
          </cell>
          <cell r="E19">
            <v>146</v>
          </cell>
          <cell r="F19">
            <v>139</v>
          </cell>
          <cell r="G19">
            <v>138.4</v>
          </cell>
          <cell r="H19">
            <v>121.577</v>
          </cell>
          <cell r="I19">
            <v>110.483</v>
          </cell>
        </row>
        <row r="20">
          <cell r="A20" t="str">
            <v>Погашение ГПР</v>
          </cell>
          <cell r="B20">
            <v>102.4</v>
          </cell>
          <cell r="C20">
            <v>106</v>
          </cell>
          <cell r="D20">
            <v>104</v>
          </cell>
          <cell r="E20">
            <v>105.60000000000001</v>
          </cell>
          <cell r="F20">
            <v>109.76</v>
          </cell>
          <cell r="G20">
            <v>113.47200000000001</v>
          </cell>
          <cell r="H20">
            <v>127.95426</v>
          </cell>
          <cell r="I20">
            <v>119.8785</v>
          </cell>
        </row>
        <row r="21">
          <cell r="A21" t="str">
            <v>Коэффицент погашения ГПР</v>
          </cell>
          <cell r="B21">
            <v>0.32</v>
          </cell>
          <cell r="C21">
            <v>0.32</v>
          </cell>
          <cell r="D21">
            <v>0.32</v>
          </cell>
          <cell r="E21">
            <v>0.32</v>
          </cell>
          <cell r="F21">
            <v>0.32</v>
          </cell>
          <cell r="G21">
            <v>0.32</v>
          </cell>
          <cell r="H21">
            <v>0.42</v>
          </cell>
          <cell r="I21">
            <v>0.42</v>
          </cell>
        </row>
        <row r="22">
          <cell r="A22" t="str">
            <v>Формирование резервов ГПР</v>
          </cell>
          <cell r="B22">
            <v>110.6</v>
          </cell>
          <cell r="C22">
            <v>149.6</v>
          </cell>
          <cell r="D22">
            <v>184.6</v>
          </cell>
          <cell r="E22">
            <v>225</v>
          </cell>
          <cell r="F22">
            <v>254.24</v>
          </cell>
          <cell r="G22">
            <v>279.16800000000001</v>
          </cell>
          <cell r="H22">
            <v>272.79074000000003</v>
          </cell>
          <cell r="I22">
            <v>263.39524000000006</v>
          </cell>
        </row>
        <row r="23">
          <cell r="A23" t="str">
            <v>Сырой известняк (тыс.т)</v>
          </cell>
          <cell r="B23">
            <v>320</v>
          </cell>
          <cell r="C23">
            <v>332</v>
          </cell>
          <cell r="D23">
            <v>325</v>
          </cell>
          <cell r="E23">
            <v>330</v>
          </cell>
          <cell r="F23">
            <v>343</v>
          </cell>
          <cell r="G23">
            <v>354.6</v>
          </cell>
          <cell r="H23">
            <v>304.65300000000002</v>
          </cell>
          <cell r="I23">
            <v>285.42500000000001</v>
          </cell>
        </row>
        <row r="24">
          <cell r="A24" t="str">
            <v>Выпуск готовой продукции (тыс.т)</v>
          </cell>
          <cell r="B24">
            <v>240.7</v>
          </cell>
          <cell r="C24">
            <v>244.642</v>
          </cell>
          <cell r="D24">
            <v>248.29999999999998</v>
          </cell>
          <cell r="E24">
            <v>241.29999999999998</v>
          </cell>
          <cell r="F24">
            <v>246.9</v>
          </cell>
          <cell r="G24">
            <v>262.39999999999998</v>
          </cell>
          <cell r="H24">
            <v>229.452</v>
          </cell>
          <cell r="I24">
            <v>214.727</v>
          </cell>
        </row>
        <row r="25">
          <cell r="A25" t="str">
            <v>в т.ч. 8-25</v>
          </cell>
          <cell r="B25">
            <v>74.3</v>
          </cell>
          <cell r="C25">
            <v>68.959999999999994</v>
          </cell>
          <cell r="D25">
            <v>71.3</v>
          </cell>
          <cell r="E25">
            <v>63.7</v>
          </cell>
          <cell r="F25">
            <v>74.900000000000006</v>
          </cell>
          <cell r="G25">
            <v>84.2</v>
          </cell>
          <cell r="H25">
            <v>70.878</v>
          </cell>
          <cell r="I25">
            <v>57</v>
          </cell>
        </row>
        <row r="26">
          <cell r="A26" t="str">
            <v xml:space="preserve">          20-60</v>
          </cell>
          <cell r="B26">
            <v>130</v>
          </cell>
          <cell r="C26">
            <v>124.238</v>
          </cell>
          <cell r="D26">
            <v>122.6</v>
          </cell>
          <cell r="E26">
            <v>142.69999999999999</v>
          </cell>
          <cell r="F26">
            <v>145.19999999999999</v>
          </cell>
          <cell r="G26">
            <v>151.19999999999999</v>
          </cell>
          <cell r="H26">
            <v>120.836</v>
          </cell>
          <cell r="I26">
            <v>120.86499999999999</v>
          </cell>
        </row>
        <row r="27">
          <cell r="A27" t="str">
            <v xml:space="preserve">          50-100</v>
          </cell>
          <cell r="B27">
            <v>36.4</v>
          </cell>
          <cell r="C27">
            <v>51.444000000000003</v>
          </cell>
          <cell r="D27">
            <v>54.4</v>
          </cell>
          <cell r="E27">
            <v>34.9</v>
          </cell>
          <cell r="F27">
            <v>26.8</v>
          </cell>
          <cell r="G27">
            <v>27</v>
          </cell>
          <cell r="H27">
            <v>37.738</v>
          </cell>
          <cell r="I27">
            <v>36.862000000000002</v>
          </cell>
        </row>
        <row r="28">
          <cell r="A28" t="str">
            <v>Коэффицент выхода готовой продукции из сырого известняка, %</v>
          </cell>
          <cell r="B28">
            <v>75.21875</v>
          </cell>
          <cell r="C28">
            <v>73.687349397590367</v>
          </cell>
          <cell r="D28">
            <v>76.399999999999991</v>
          </cell>
          <cell r="E28">
            <v>73.121212121212125</v>
          </cell>
          <cell r="F28">
            <v>71.982507288629733</v>
          </cell>
          <cell r="G28">
            <v>73.998871968415102</v>
          </cell>
          <cell r="H28">
            <v>75.315851148683905</v>
          </cell>
          <cell r="I28">
            <v>75.230621003766302</v>
          </cell>
        </row>
        <row r="29">
          <cell r="A29" t="str">
            <v>Услуги ЖДЦ (тыс. тн. км)</v>
          </cell>
          <cell r="B29">
            <v>2610.8933000000002</v>
          </cell>
          <cell r="C29">
            <v>2510.23</v>
          </cell>
          <cell r="D29">
            <v>2685.422</v>
          </cell>
          <cell r="E29">
            <v>2820.54</v>
          </cell>
          <cell r="F29">
            <v>3195.47</v>
          </cell>
          <cell r="G29">
            <v>2799.05</v>
          </cell>
          <cell r="H29">
            <v>2770.8679999999999</v>
          </cell>
          <cell r="I29">
            <v>2441.3290000000002</v>
          </cell>
        </row>
        <row r="30">
          <cell r="A30" t="str">
            <v>Динамика  соотношения выхода по фракциям</v>
          </cell>
          <cell r="G30" t="str">
            <v>%</v>
          </cell>
        </row>
        <row r="31">
          <cell r="A31" t="str">
            <v>Показатели</v>
          </cell>
          <cell r="B31" t="str">
            <v>Июль 2000г.</v>
          </cell>
          <cell r="C31" t="str">
            <v xml:space="preserve">Август 2000г. </v>
          </cell>
          <cell r="D31" t="str">
            <v>Сентябрь 2000г.</v>
          </cell>
          <cell r="E31" t="str">
            <v>Октябрь 2000г.</v>
          </cell>
          <cell r="F31" t="str">
            <v>Ноябрь 2000г.</v>
          </cell>
          <cell r="G31" t="str">
            <v xml:space="preserve">Декабрь 2000г. </v>
          </cell>
          <cell r="H31" t="str">
            <v>Январь 2001г.</v>
          </cell>
          <cell r="I31" t="str">
            <v>Февраль 2001г.</v>
          </cell>
        </row>
        <row r="32">
          <cell r="A32" t="str">
            <v>Фракция 8-25, %</v>
          </cell>
          <cell r="B32">
            <v>30.868300789364355</v>
          </cell>
          <cell r="C32">
            <v>28.188127958404522</v>
          </cell>
          <cell r="D32">
            <v>28.715263793797828</v>
          </cell>
          <cell r="E32">
            <v>26.398673849979282</v>
          </cell>
          <cell r="F32">
            <v>30.336168489266914</v>
          </cell>
          <cell r="G32">
            <v>32.088414634146346</v>
          </cell>
          <cell r="H32">
            <v>30.890120809581092</v>
          </cell>
          <cell r="I32">
            <v>26.545334308214617</v>
          </cell>
        </row>
        <row r="33">
          <cell r="A33" t="str">
            <v>Фракция 20-60, %</v>
          </cell>
          <cell r="B33">
            <v>54.009140008309103</v>
          </cell>
          <cell r="C33">
            <v>50.783593986314692</v>
          </cell>
          <cell r="D33">
            <v>49.375755134917441</v>
          </cell>
          <cell r="E33">
            <v>59.138002486531285</v>
          </cell>
          <cell r="F33">
            <v>58.809234507897926</v>
          </cell>
          <cell r="G33">
            <v>57.621951219512191</v>
          </cell>
          <cell r="H33">
            <v>52.662866307550168</v>
          </cell>
          <cell r="I33">
            <v>56.287751423901042</v>
          </cell>
        </row>
        <row r="34">
          <cell r="A34" t="str">
            <v>Фракция 50-100, %</v>
          </cell>
          <cell r="B34">
            <v>15.122559202326549</v>
          </cell>
          <cell r="C34">
            <v>21.028278055280779</v>
          </cell>
          <cell r="D34">
            <v>21.908981071284739</v>
          </cell>
          <cell r="E34">
            <v>14.463323663489433</v>
          </cell>
          <cell r="F34">
            <v>10.854597002835156</v>
          </cell>
          <cell r="G34">
            <v>10.289634146341465</v>
          </cell>
          <cell r="H34">
            <v>16.447012882868748</v>
          </cell>
          <cell r="I34">
            <v>17.166914267884337</v>
          </cell>
        </row>
        <row r="35">
          <cell r="A35" t="str">
            <v>Динамика  остатков продукции на конец месяца</v>
          </cell>
          <cell r="G35" t="str">
            <v>тыс.тонн</v>
          </cell>
        </row>
        <row r="36">
          <cell r="A36" t="str">
            <v>Показатели</v>
          </cell>
          <cell r="B36" t="str">
            <v>Июль 2000г.</v>
          </cell>
          <cell r="C36" t="str">
            <v xml:space="preserve">Август 2000г. </v>
          </cell>
          <cell r="D36" t="str">
            <v>Сентябрь 2000г.</v>
          </cell>
          <cell r="E36" t="str">
            <v>Октябрь 2000г.</v>
          </cell>
          <cell r="F36" t="str">
            <v>Ноябрь 2000г.</v>
          </cell>
          <cell r="G36" t="str">
            <v xml:space="preserve">Декабрь 2000г. </v>
          </cell>
          <cell r="H36" t="str">
            <v>Январь 2001г.</v>
          </cell>
          <cell r="I36" t="str">
            <v>Февраль 2001г.</v>
          </cell>
        </row>
        <row r="37">
          <cell r="A37" t="str">
            <v xml:space="preserve">Мобильных остатки, всего </v>
          </cell>
          <cell r="B37">
            <v>91</v>
          </cell>
          <cell r="C37">
            <v>99</v>
          </cell>
          <cell r="D37">
            <v>96.2</v>
          </cell>
          <cell r="E37">
            <v>76.338999999999999</v>
          </cell>
          <cell r="F37">
            <v>32.200000000000003</v>
          </cell>
          <cell r="G37">
            <v>55.599999999999994</v>
          </cell>
          <cell r="H37">
            <v>51</v>
          </cell>
          <cell r="I37">
            <v>69</v>
          </cell>
        </row>
        <row r="38">
          <cell r="A38" t="str">
            <v>Фракция 8-25</v>
          </cell>
          <cell r="B38">
            <v>65</v>
          </cell>
          <cell r="C38">
            <v>64</v>
          </cell>
          <cell r="D38">
            <v>59.9</v>
          </cell>
          <cell r="E38">
            <v>43.396000000000001</v>
          </cell>
          <cell r="F38">
            <v>20.2</v>
          </cell>
          <cell r="G38">
            <v>33</v>
          </cell>
          <cell r="H38">
            <v>21</v>
          </cell>
          <cell r="I38">
            <v>31</v>
          </cell>
        </row>
        <row r="39">
          <cell r="A39" t="str">
            <v xml:space="preserve">Фракция 20-60 </v>
          </cell>
          <cell r="B39">
            <v>14</v>
          </cell>
          <cell r="C39">
            <v>19</v>
          </cell>
          <cell r="D39">
            <v>12.5</v>
          </cell>
          <cell r="E39">
            <v>8.8360000000000003</v>
          </cell>
          <cell r="F39">
            <v>4.3</v>
          </cell>
          <cell r="G39">
            <v>15</v>
          </cell>
          <cell r="H39">
            <v>16</v>
          </cell>
          <cell r="I39">
            <v>18</v>
          </cell>
        </row>
        <row r="40">
          <cell r="A40" t="str">
            <v xml:space="preserve">Фракция 50-100 </v>
          </cell>
          <cell r="B40">
            <v>12</v>
          </cell>
          <cell r="C40">
            <v>16</v>
          </cell>
          <cell r="D40">
            <v>23.8</v>
          </cell>
          <cell r="E40">
            <v>24.106999999999999</v>
          </cell>
          <cell r="F40">
            <v>7.7</v>
          </cell>
          <cell r="G40">
            <v>7.5999999999999979</v>
          </cell>
          <cell r="H40">
            <v>14</v>
          </cell>
          <cell r="I40">
            <v>20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A2" t="str">
            <v>Реализация продукции за май 2001г.</v>
          </cell>
        </row>
        <row r="3">
          <cell r="A3" t="str">
            <v>Фракция</v>
          </cell>
          <cell r="B3" t="str">
            <v>Наименование</v>
          </cell>
          <cell r="C3" t="str">
            <v>тонн</v>
          </cell>
          <cell r="D3" t="str">
            <v>%</v>
          </cell>
          <cell r="E3" t="str">
            <v>Цена (с НДС)</v>
          </cell>
          <cell r="F3" t="str">
            <v>Сумма</v>
          </cell>
          <cell r="G3" t="str">
            <v>%</v>
          </cell>
        </row>
        <row r="5">
          <cell r="A5" t="str">
            <v>ф.8-25</v>
          </cell>
          <cell r="B5" t="str">
            <v>Камень известняковый технологический (Ч-1)</v>
          </cell>
          <cell r="C5">
            <v>42009.7</v>
          </cell>
          <cell r="D5">
            <v>75.185010854566698</v>
          </cell>
          <cell r="E5">
            <v>36.120000142824161</v>
          </cell>
          <cell r="F5">
            <v>1517390.37</v>
          </cell>
          <cell r="G5">
            <v>60.467046461955576</v>
          </cell>
        </row>
        <row r="6">
          <cell r="B6" t="str">
            <v>Щебень для строительных работ (самовывоз)</v>
          </cell>
          <cell r="C6">
            <v>11500.4</v>
          </cell>
          <cell r="D6">
            <v>20.58233452826035</v>
          </cell>
          <cell r="E6">
            <v>70.695773190497732</v>
          </cell>
          <cell r="F6">
            <v>813029.67</v>
          </cell>
          <cell r="G6">
            <v>32.39871809047952</v>
          </cell>
        </row>
        <row r="7">
          <cell r="B7" t="str">
            <v>Щебень для строительных работ (ж/д ваг.)</v>
          </cell>
          <cell r="C7">
            <v>2365</v>
          </cell>
          <cell r="D7">
            <v>4.2326546171729449</v>
          </cell>
          <cell r="E7">
            <v>75.699822410147988</v>
          </cell>
          <cell r="F7">
            <v>179030.08</v>
          </cell>
          <cell r="G7">
            <v>7.1342354475649019</v>
          </cell>
        </row>
        <row r="8">
          <cell r="B8" t="str">
            <v>Всего</v>
          </cell>
          <cell r="C8">
            <v>55875.1</v>
          </cell>
          <cell r="D8">
            <v>99.999999999999986</v>
          </cell>
          <cell r="E8">
            <v>44.911778591895143</v>
          </cell>
          <cell r="F8">
            <v>2509450.12</v>
          </cell>
          <cell r="G8">
            <v>100</v>
          </cell>
        </row>
        <row r="10">
          <cell r="A10" t="str">
            <v>ф.20-60</v>
          </cell>
          <cell r="B10" t="str">
            <v>Камень известняковый технологический (Ч-1)</v>
          </cell>
          <cell r="C10">
            <v>569.79999999999995</v>
          </cell>
          <cell r="D10">
            <v>0.47223877479812992</v>
          </cell>
          <cell r="E10">
            <v>61.904176904176907</v>
          </cell>
          <cell r="F10">
            <v>35273</v>
          </cell>
          <cell r="G10">
            <v>0.47671620245318785</v>
          </cell>
        </row>
        <row r="11">
          <cell r="B11" t="str">
            <v>Камень известняковый технологический (С-1)</v>
          </cell>
          <cell r="C11">
            <v>120089.5</v>
          </cell>
          <cell r="D11">
            <v>99.527761225201871</v>
          </cell>
          <cell r="E11">
            <v>61.32</v>
          </cell>
          <cell r="F11">
            <v>7363888.1399999997</v>
          </cell>
          <cell r="G11">
            <v>99.52328379754681</v>
          </cell>
        </row>
        <row r="12">
          <cell r="B12" t="str">
            <v>Всего</v>
          </cell>
          <cell r="C12">
            <v>120659.3</v>
          </cell>
          <cell r="D12">
            <v>100</v>
          </cell>
          <cell r="E12">
            <v>61.322758709854938</v>
          </cell>
          <cell r="F12">
            <v>7399161.1399999997</v>
          </cell>
          <cell r="G12">
            <v>100</v>
          </cell>
        </row>
        <row r="14">
          <cell r="A14" t="str">
            <v>ф.50-100</v>
          </cell>
          <cell r="B14" t="str">
            <v>Камень известняковый технологический (Ч-1)</v>
          </cell>
          <cell r="C14">
            <v>852.1</v>
          </cell>
          <cell r="D14">
            <v>3.641141782753611</v>
          </cell>
          <cell r="E14">
            <v>73.517192817744387</v>
          </cell>
          <cell r="F14">
            <v>62644</v>
          </cell>
          <cell r="G14">
            <v>4.3919167228425469</v>
          </cell>
        </row>
        <row r="15">
          <cell r="B15" t="str">
            <v>Камень известняковый технологический (С-1)</v>
          </cell>
          <cell r="C15">
            <v>18012.7</v>
          </cell>
          <cell r="D15">
            <v>76.970771728912055</v>
          </cell>
          <cell r="E15">
            <v>61.32</v>
          </cell>
          <cell r="F15">
            <v>1104538.764</v>
          </cell>
          <cell r="G15">
            <v>77.438258550530577</v>
          </cell>
        </row>
        <row r="16">
          <cell r="B16" t="str">
            <v>Известняк технологический (самовывоз)</v>
          </cell>
          <cell r="C16">
            <v>0</v>
          </cell>
          <cell r="D16">
            <v>0</v>
          </cell>
          <cell r="E16">
            <v>57.12</v>
          </cell>
          <cell r="F16">
            <v>0</v>
          </cell>
          <cell r="G16">
            <v>0</v>
          </cell>
        </row>
        <row r="17">
          <cell r="B17" t="str">
            <v>Известняк технологический  (ж/д вагонами)</v>
          </cell>
          <cell r="C17">
            <v>4537.2</v>
          </cell>
          <cell r="D17">
            <v>19.388086488334331</v>
          </cell>
          <cell r="E17">
            <v>57.12</v>
          </cell>
          <cell r="F17">
            <v>259164.86399999997</v>
          </cell>
          <cell r="G17">
            <v>18.169824726626878</v>
          </cell>
        </row>
        <row r="18">
          <cell r="B18" t="str">
            <v>Всего</v>
          </cell>
          <cell r="C18">
            <v>23402</v>
          </cell>
          <cell r="D18">
            <v>100</v>
          </cell>
          <cell r="E18">
            <v>60.949817451499875</v>
          </cell>
          <cell r="F18">
            <v>1426347.628</v>
          </cell>
          <cell r="G18">
            <v>100</v>
          </cell>
        </row>
        <row r="19">
          <cell r="A19" t="str">
            <v>ф.0-15</v>
          </cell>
          <cell r="B19" t="str">
            <v>Отходы</v>
          </cell>
          <cell r="C19">
            <v>0</v>
          </cell>
          <cell r="D19" t="str">
            <v>х</v>
          </cell>
          <cell r="E19">
            <v>21.6</v>
          </cell>
          <cell r="F19">
            <v>0</v>
          </cell>
          <cell r="G19" t="str">
            <v>х</v>
          </cell>
        </row>
        <row r="20">
          <cell r="B20" t="str">
            <v>Всего по продукции</v>
          </cell>
          <cell r="C20">
            <v>199936.4</v>
          </cell>
          <cell r="D20" t="str">
            <v>х</v>
          </cell>
          <cell r="E20" t="str">
            <v>х</v>
          </cell>
          <cell r="F20">
            <v>11334958.888</v>
          </cell>
          <cell r="G20" t="str">
            <v>х</v>
          </cell>
        </row>
        <row r="22">
          <cell r="A22" t="str">
            <v>Реализация продукции по потребителям за май  2001г.</v>
          </cell>
        </row>
        <row r="23">
          <cell r="A23" t="str">
            <v>Потребитель</v>
          </cell>
          <cell r="B23" t="str">
            <v>Продукция</v>
          </cell>
          <cell r="C23" t="str">
            <v>Цена
 (с НДС)</v>
          </cell>
          <cell r="D23" t="str">
            <v>Отгрузка, тонн</v>
          </cell>
          <cell r="G23" t="str">
            <v>Оплата, руб</v>
          </cell>
        </row>
        <row r="24">
          <cell r="D24" t="str">
            <v>План</v>
          </cell>
          <cell r="E24" t="str">
            <v>Факт</v>
          </cell>
          <cell r="F24" t="str">
            <v>%</v>
          </cell>
          <cell r="G24" t="str">
            <v>План</v>
          </cell>
        </row>
        <row r="25">
          <cell r="A25" t="str">
            <v>ОАО "НЛМК"</v>
          </cell>
          <cell r="B25" t="str">
            <v>камень Ч-1 фр. 8-25 мм</v>
          </cell>
          <cell r="C25">
            <v>36.119999999999997</v>
          </cell>
          <cell r="D25">
            <v>25000</v>
          </cell>
          <cell r="E25">
            <v>24994.3</v>
          </cell>
          <cell r="F25">
            <v>99.977199999999996</v>
          </cell>
          <cell r="G25">
            <v>902999.99999999988</v>
          </cell>
        </row>
        <row r="26">
          <cell r="A26" t="str">
            <v>ОАО "НЛМК"</v>
          </cell>
          <cell r="B26" t="str">
            <v>камень Ч-1 фр. 20-60 мм</v>
          </cell>
          <cell r="C26">
            <v>57.12</v>
          </cell>
          <cell r="D26" t="str">
            <v>х</v>
          </cell>
          <cell r="E26">
            <v>402.8</v>
          </cell>
          <cell r="F26" t="str">
            <v>х</v>
          </cell>
          <cell r="G26" t="str">
            <v>х</v>
          </cell>
        </row>
        <row r="27">
          <cell r="A27" t="str">
            <v>ОАО "НЛМК"</v>
          </cell>
          <cell r="B27" t="str">
            <v>камень Ч-1 фр. 50-100 мм</v>
          </cell>
          <cell r="C27">
            <v>57.12</v>
          </cell>
          <cell r="D27" t="str">
            <v>х</v>
          </cell>
          <cell r="E27">
            <v>0</v>
          </cell>
          <cell r="F27" t="str">
            <v>х</v>
          </cell>
          <cell r="G27" t="str">
            <v>х</v>
          </cell>
        </row>
        <row r="28">
          <cell r="A28" t="str">
            <v>ОАО "НЛМК"</v>
          </cell>
          <cell r="B28" t="str">
            <v>камень С-1 фр. 20-60 мм</v>
          </cell>
          <cell r="C28">
            <v>61.32</v>
          </cell>
          <cell r="D28">
            <v>120000</v>
          </cell>
          <cell r="E28">
            <v>120089.5</v>
          </cell>
          <cell r="F28">
            <v>100.07458333333332</v>
          </cell>
          <cell r="G28">
            <v>7358400</v>
          </cell>
        </row>
        <row r="29">
          <cell r="A29" t="str">
            <v>ОАО "НЛМК"</v>
          </cell>
          <cell r="B29" t="str">
            <v>камень С-1 фр. 50-100 мм</v>
          </cell>
          <cell r="C29">
            <v>61.32</v>
          </cell>
          <cell r="D29">
            <v>18000</v>
          </cell>
          <cell r="E29">
            <v>18012.7</v>
          </cell>
          <cell r="F29">
            <v>100.07055555555556</v>
          </cell>
          <cell r="G29">
            <v>1103760</v>
          </cell>
        </row>
        <row r="30">
          <cell r="A30" t="str">
            <v>ОАО "Земетчиносахар"</v>
          </cell>
          <cell r="B30" t="str">
            <v>известняк техн. 50-100 мм</v>
          </cell>
          <cell r="C30">
            <v>57.12</v>
          </cell>
          <cell r="D30">
            <v>2000</v>
          </cell>
          <cell r="E30">
            <v>2012.8</v>
          </cell>
          <cell r="F30">
            <v>100.64</v>
          </cell>
          <cell r="G30">
            <v>114240</v>
          </cell>
        </row>
        <row r="31">
          <cell r="A31" t="str">
            <v>ОАО "Дмитротарановский сахарник"</v>
          </cell>
          <cell r="B31" t="str">
            <v>известняк техн. 50-100 мм</v>
          </cell>
          <cell r="C31">
            <v>57.12</v>
          </cell>
          <cell r="D31">
            <v>2500</v>
          </cell>
          <cell r="E31">
            <v>2524.4</v>
          </cell>
          <cell r="F31">
            <v>100.976</v>
          </cell>
          <cell r="G31">
            <v>142800</v>
          </cell>
        </row>
        <row r="32">
          <cell r="A32" t="str">
            <v>ЗАО "Грязинский сахарный завод"</v>
          </cell>
          <cell r="B32" t="str">
            <v>известняк техн. 50-100 мм</v>
          </cell>
          <cell r="C32">
            <v>57.12</v>
          </cell>
          <cell r="D32">
            <v>2000</v>
          </cell>
          <cell r="E32">
            <v>0</v>
          </cell>
          <cell r="F32">
            <v>0</v>
          </cell>
          <cell r="G32">
            <v>114240</v>
          </cell>
        </row>
        <row r="33">
          <cell r="A33" t="str">
            <v>ООО "Бытстрой 2000"</v>
          </cell>
          <cell r="B33" t="str">
            <v>щебень фр. 8-25 мм</v>
          </cell>
          <cell r="C33">
            <v>74.34</v>
          </cell>
          <cell r="D33" t="str">
            <v>х</v>
          </cell>
          <cell r="E33">
            <v>2032</v>
          </cell>
          <cell r="F33" t="str">
            <v>х</v>
          </cell>
          <cell r="G33" t="str">
            <v>х</v>
          </cell>
        </row>
        <row r="34">
          <cell r="A34" t="str">
            <v>Итого ООО "Рудпром"</v>
          </cell>
          <cell r="C34" t="str">
            <v>х</v>
          </cell>
          <cell r="D34">
            <v>169500</v>
          </cell>
          <cell r="E34">
            <v>170068.5</v>
          </cell>
          <cell r="F34">
            <v>100.3353982300885</v>
          </cell>
          <cell r="G34">
            <v>9736440</v>
          </cell>
        </row>
        <row r="35">
          <cell r="A35" t="str">
            <v>ООО "ВИМЕТ"  ( ОАО "Михайловский ГОК")</v>
          </cell>
          <cell r="B35" t="str">
            <v>камень Ч-1 фр. 8-25 мм</v>
          </cell>
          <cell r="C35">
            <v>36.119999999999997</v>
          </cell>
          <cell r="D35">
            <v>17000</v>
          </cell>
          <cell r="E35">
            <v>17015.400000000001</v>
          </cell>
          <cell r="F35">
            <v>100.09058823529413</v>
          </cell>
          <cell r="G35">
            <v>614040</v>
          </cell>
        </row>
        <row r="36">
          <cell r="A36" t="str">
            <v>ОАО "Гусевское Стекловолокно"</v>
          </cell>
          <cell r="B36" t="str">
            <v>камень Ч-1 фр.50-100 мм</v>
          </cell>
          <cell r="C36">
            <v>73.44</v>
          </cell>
          <cell r="D36">
            <v>268</v>
          </cell>
          <cell r="E36">
            <v>268.3</v>
          </cell>
          <cell r="F36">
            <v>100.11194029850748</v>
          </cell>
          <cell r="G36">
            <v>19681.919999999998</v>
          </cell>
        </row>
        <row r="37">
          <cell r="A37" t="str">
            <v>ОАО "Брянский машзавод"</v>
          </cell>
          <cell r="B37" t="str">
            <v>камень Ч-1 фр.50-100 мм</v>
          </cell>
          <cell r="C37">
            <v>73.44</v>
          </cell>
          <cell r="D37">
            <v>402</v>
          </cell>
          <cell r="E37">
            <v>399</v>
          </cell>
          <cell r="F37">
            <v>99.253731343283576</v>
          </cell>
          <cell r="G37">
            <v>29522.879999999997</v>
          </cell>
        </row>
        <row r="38">
          <cell r="A38" t="str">
            <v>ОАО "Элдин"</v>
          </cell>
          <cell r="B38" t="str">
            <v>камень Ч-1 фр. 50-100 мм</v>
          </cell>
          <cell r="C38">
            <v>73.44</v>
          </cell>
          <cell r="D38" t="str">
            <v>х</v>
          </cell>
          <cell r="E38">
            <v>67.8</v>
          </cell>
          <cell r="F38" t="str">
            <v>х</v>
          </cell>
          <cell r="G38" t="str">
            <v>х</v>
          </cell>
        </row>
        <row r="39">
          <cell r="A39" t="str">
            <v>ОАО "Чуфаровский арматурный завод"</v>
          </cell>
          <cell r="B39" t="str">
            <v>камень Ч-1 фр. 20-60 мм</v>
          </cell>
          <cell r="C39">
            <v>73.44</v>
          </cell>
          <cell r="D39" t="str">
            <v>х</v>
          </cell>
          <cell r="E39">
            <v>68</v>
          </cell>
          <cell r="F39" t="str">
            <v>х</v>
          </cell>
          <cell r="G39" t="str">
            <v>х</v>
          </cell>
        </row>
        <row r="40">
          <cell r="A40" t="str">
            <v>ОАО "Мичуринский з-д автонасосов</v>
          </cell>
          <cell r="B40" t="str">
            <v>камень Ч-1 фр. 20-60 мм</v>
          </cell>
          <cell r="C40">
            <v>73.44</v>
          </cell>
          <cell r="D40" t="str">
            <v>х</v>
          </cell>
          <cell r="E40">
            <v>67</v>
          </cell>
          <cell r="F40" t="str">
            <v>х</v>
          </cell>
          <cell r="G40" t="str">
            <v>х</v>
          </cell>
        </row>
        <row r="41">
          <cell r="A41" t="str">
            <v>ОАО "Курскагромаш"</v>
          </cell>
          <cell r="B41" t="str">
            <v>камень Ч-1 фр.50-100 мм</v>
          </cell>
          <cell r="C41">
            <v>73.44</v>
          </cell>
          <cell r="D41" t="str">
            <v>х</v>
          </cell>
          <cell r="E41">
            <v>68</v>
          </cell>
          <cell r="F41" t="str">
            <v>х</v>
          </cell>
          <cell r="G41" t="str">
            <v>х</v>
          </cell>
        </row>
        <row r="42">
          <cell r="A42" t="str">
            <v>Войсковая часть 11700</v>
          </cell>
          <cell r="B42" t="str">
            <v>щебень фр. 8-25 мм</v>
          </cell>
          <cell r="C42">
            <v>84</v>
          </cell>
          <cell r="D42" t="str">
            <v>х</v>
          </cell>
          <cell r="E42">
            <v>333</v>
          </cell>
          <cell r="F42" t="str">
            <v>х</v>
          </cell>
          <cell r="G42" t="str">
            <v>х</v>
          </cell>
        </row>
        <row r="43">
          <cell r="A43" t="str">
            <v>Прочие предприятия самовывоз</v>
          </cell>
          <cell r="B43" t="str">
            <v>камень Ч-1 фр. 20-60 мм</v>
          </cell>
          <cell r="C43">
            <v>73.44</v>
          </cell>
          <cell r="D43" t="str">
            <v>х</v>
          </cell>
          <cell r="E43">
            <v>32</v>
          </cell>
          <cell r="F43" t="str">
            <v>х</v>
          </cell>
          <cell r="G43" t="str">
            <v>х</v>
          </cell>
        </row>
        <row r="44">
          <cell r="A44" t="str">
            <v>Прочие предприятия самовывоз</v>
          </cell>
          <cell r="B44" t="str">
            <v>камень Ч-1 фр.50-100 мм</v>
          </cell>
          <cell r="C44">
            <v>74.772244897959183</v>
          </cell>
          <cell r="D44" t="str">
            <v>х</v>
          </cell>
          <cell r="E44">
            <v>49</v>
          </cell>
          <cell r="F44" t="str">
            <v>х</v>
          </cell>
          <cell r="G44" t="str">
            <v>х</v>
          </cell>
        </row>
        <row r="45">
          <cell r="A45" t="str">
            <v>Прочие предприятия и население самовывоз</v>
          </cell>
          <cell r="B45" t="str">
            <v>щебень фр. 8-25 мм</v>
          </cell>
          <cell r="C45">
            <v>70.695773190497732</v>
          </cell>
          <cell r="D45">
            <v>10000</v>
          </cell>
          <cell r="E45">
            <v>11500.4</v>
          </cell>
          <cell r="F45">
            <v>115.00399999999999</v>
          </cell>
          <cell r="G45">
            <v>680400</v>
          </cell>
        </row>
        <row r="46">
          <cell r="A46" t="str">
            <v>Отходы самовывозом</v>
          </cell>
          <cell r="C46">
            <v>21.6</v>
          </cell>
          <cell r="D46" t="str">
            <v>х</v>
          </cell>
          <cell r="E46">
            <v>0</v>
          </cell>
          <cell r="F46" t="str">
            <v>х</v>
          </cell>
          <cell r="G46" t="str">
            <v>х</v>
          </cell>
        </row>
        <row r="47">
          <cell r="A47" t="str">
            <v>Итого</v>
          </cell>
          <cell r="D47">
            <v>197170</v>
          </cell>
          <cell r="E47">
            <v>199936.39999999997</v>
          </cell>
          <cell r="F47">
            <v>101.40305320281988</v>
          </cell>
          <cell r="G47">
            <v>11080084.800000001</v>
          </cell>
        </row>
        <row r="54">
          <cell r="B54" t="str">
            <v>Сопоставление производства и отгрузки, формирование остатков продукции (май 2001г.)</v>
          </cell>
        </row>
        <row r="55">
          <cell r="F55" t="str">
            <v>тыс.тонн</v>
          </cell>
        </row>
        <row r="56">
          <cell r="B56" t="str">
            <v>Показатели</v>
          </cell>
          <cell r="C56" t="str">
            <v>Готовая продукция всего 
(тыс.тонн)</v>
          </cell>
          <cell r="D56" t="str">
            <v>в том числе:</v>
          </cell>
        </row>
        <row r="57">
          <cell r="D57" t="str">
            <v>фракция 8-25</v>
          </cell>
          <cell r="E57" t="str">
            <v>фракция 20-60</v>
          </cell>
          <cell r="F57" t="str">
            <v>фракция 50-100</v>
          </cell>
        </row>
        <row r="58">
          <cell r="B58" t="str">
            <v>Остаток на начало месяца</v>
          </cell>
          <cell r="C58">
            <v>118</v>
          </cell>
          <cell r="D58">
            <v>69.900000000000006</v>
          </cell>
          <cell r="E58">
            <v>17.3</v>
          </cell>
          <cell r="F58">
            <v>30.8</v>
          </cell>
        </row>
        <row r="59">
          <cell r="B59" t="str">
            <v>Производство</v>
          </cell>
          <cell r="C59">
            <v>230.3</v>
          </cell>
          <cell r="D59">
            <v>86.7</v>
          </cell>
          <cell r="E59">
            <v>120.9</v>
          </cell>
          <cell r="F59">
            <v>22.7</v>
          </cell>
        </row>
        <row r="60">
          <cell r="B60" t="str">
            <v>Отгрузка + собственные нужды</v>
          </cell>
          <cell r="C60">
            <v>203.20000000000002</v>
          </cell>
          <cell r="D60">
            <v>56.9</v>
          </cell>
          <cell r="E60">
            <v>120.9</v>
          </cell>
          <cell r="F60">
            <v>25.4</v>
          </cell>
        </row>
        <row r="61">
          <cell r="B61" t="str">
            <v>Остаток на конец месяца</v>
          </cell>
          <cell r="C61">
            <v>145.1</v>
          </cell>
          <cell r="D61">
            <v>99.700000000000017</v>
          </cell>
          <cell r="E61">
            <v>17.300000000000011</v>
          </cell>
          <cell r="F61">
            <v>28.1</v>
          </cell>
        </row>
        <row r="73">
          <cell r="A73" t="str">
            <v>Динамика объемов реализации по видам продукции в 2000 г.</v>
          </cell>
        </row>
        <row r="74">
          <cell r="A74" t="str">
            <v>Фракция</v>
          </cell>
          <cell r="B74" t="str">
            <v>Наименование</v>
          </cell>
          <cell r="C74" t="str">
            <v>Январь</v>
          </cell>
          <cell r="D74" t="str">
            <v>Февраль</v>
          </cell>
          <cell r="E74" t="str">
            <v>Март</v>
          </cell>
          <cell r="F74" t="str">
            <v>Апрель</v>
          </cell>
          <cell r="G74" t="str">
            <v>Май</v>
          </cell>
          <cell r="H74" t="str">
            <v>Июнь</v>
          </cell>
          <cell r="I74" t="str">
            <v xml:space="preserve">Июль </v>
          </cell>
          <cell r="J74" t="str">
            <v xml:space="preserve">Август </v>
          </cell>
        </row>
        <row r="76">
          <cell r="A76" t="str">
            <v>ф.8-25</v>
          </cell>
          <cell r="B76" t="str">
            <v>Камень известняковый технологический (Ч-1)</v>
          </cell>
          <cell r="C76">
            <v>38887.5</v>
          </cell>
          <cell r="D76">
            <v>36037.300000000003</v>
          </cell>
          <cell r="E76">
            <v>37958.600000000006</v>
          </cell>
          <cell r="F76">
            <v>48307.3</v>
          </cell>
          <cell r="G76">
            <v>53998.8</v>
          </cell>
          <cell r="H76">
            <v>61182.3</v>
          </cell>
          <cell r="I76">
            <v>64340.3</v>
          </cell>
          <cell r="J76">
            <v>51001.7</v>
          </cell>
        </row>
        <row r="77">
          <cell r="A77" t="str">
            <v>тонн</v>
          </cell>
          <cell r="B77" t="str">
            <v>Щебень для строительных работ (самовывоз)</v>
          </cell>
          <cell r="C77">
            <v>5817.8</v>
          </cell>
          <cell r="D77">
            <v>1404</v>
          </cell>
          <cell r="E77">
            <v>4269</v>
          </cell>
          <cell r="F77">
            <v>7229.8</v>
          </cell>
          <cell r="G77">
            <v>11917.5</v>
          </cell>
          <cell r="H77">
            <v>10878.5</v>
          </cell>
          <cell r="I77">
            <v>14357</v>
          </cell>
          <cell r="J77">
            <v>12531.5</v>
          </cell>
        </row>
        <row r="78">
          <cell r="B78" t="str">
            <v>Щебень для строительных работ (ж/д ваг.)</v>
          </cell>
          <cell r="C78">
            <v>5568.1</v>
          </cell>
          <cell r="D78">
            <v>0</v>
          </cell>
          <cell r="E78">
            <v>1341.1</v>
          </cell>
          <cell r="F78">
            <v>1144.2</v>
          </cell>
          <cell r="G78">
            <v>612.1</v>
          </cell>
          <cell r="H78">
            <v>3998.3</v>
          </cell>
          <cell r="I78">
            <v>7270</v>
          </cell>
          <cell r="J78">
            <v>6000.4</v>
          </cell>
        </row>
        <row r="79">
          <cell r="B79" t="str">
            <v>Всего</v>
          </cell>
          <cell r="C79">
            <v>50273.4</v>
          </cell>
          <cell r="D79">
            <v>37441.300000000003</v>
          </cell>
          <cell r="E79">
            <v>43568.700000000004</v>
          </cell>
          <cell r="F79">
            <v>56681.3</v>
          </cell>
          <cell r="G79">
            <v>66528.400000000009</v>
          </cell>
          <cell r="H79">
            <v>76059.100000000006</v>
          </cell>
          <cell r="I79">
            <v>85967.3</v>
          </cell>
          <cell r="J79">
            <v>69533.599999999991</v>
          </cell>
        </row>
        <row r="80">
          <cell r="A80" t="str">
            <v>Собственные нужды</v>
          </cell>
          <cell r="C80">
            <v>178</v>
          </cell>
          <cell r="D80">
            <v>1005</v>
          </cell>
          <cell r="E80">
            <v>1166</v>
          </cell>
          <cell r="F80">
            <v>717.5</v>
          </cell>
          <cell r="G80">
            <v>493</v>
          </cell>
          <cell r="H80">
            <v>40.5</v>
          </cell>
          <cell r="I80">
            <v>130</v>
          </cell>
          <cell r="J80">
            <v>714</v>
          </cell>
        </row>
        <row r="81">
          <cell r="A81" t="str">
            <v>ф.20-60</v>
          </cell>
          <cell r="B81" t="str">
            <v>Камень известняковый технологический (Ч-1)</v>
          </cell>
          <cell r="C81">
            <v>71</v>
          </cell>
          <cell r="D81">
            <v>161</v>
          </cell>
          <cell r="E81">
            <v>4166.7</v>
          </cell>
          <cell r="F81">
            <v>1071.9000000000001</v>
          </cell>
          <cell r="G81">
            <v>594</v>
          </cell>
          <cell r="H81">
            <v>3979.5</v>
          </cell>
          <cell r="I81">
            <v>1534.5</v>
          </cell>
          <cell r="J81">
            <v>569</v>
          </cell>
        </row>
        <row r="82">
          <cell r="A82" t="str">
            <v>тонн</v>
          </cell>
          <cell r="B82" t="str">
            <v>Камень известняковый технологический (С-1)</v>
          </cell>
          <cell r="C82">
            <v>106352.1</v>
          </cell>
          <cell r="D82">
            <v>122946.8</v>
          </cell>
          <cell r="E82">
            <v>82881.3</v>
          </cell>
          <cell r="F82">
            <v>119133.2</v>
          </cell>
          <cell r="G82">
            <v>123317.1</v>
          </cell>
          <cell r="H82">
            <v>125299</v>
          </cell>
          <cell r="I82">
            <v>122023.9</v>
          </cell>
          <cell r="J82">
            <v>117794.5</v>
          </cell>
        </row>
        <row r="83">
          <cell r="B83" t="str">
            <v>Всего</v>
          </cell>
          <cell r="C83">
            <v>106423.1</v>
          </cell>
          <cell r="D83">
            <v>123107.8</v>
          </cell>
          <cell r="E83">
            <v>87048</v>
          </cell>
          <cell r="F83">
            <v>120205.09999999999</v>
          </cell>
          <cell r="G83">
            <v>123911.1</v>
          </cell>
          <cell r="H83">
            <v>129278.5</v>
          </cell>
          <cell r="I83">
            <v>123558.39999999999</v>
          </cell>
          <cell r="J83">
            <v>118363.5</v>
          </cell>
        </row>
        <row r="84">
          <cell r="A84" t="str">
            <v>Собственные нужды</v>
          </cell>
          <cell r="F84">
            <v>569</v>
          </cell>
          <cell r="G84">
            <v>2000</v>
          </cell>
          <cell r="H84">
            <v>1000</v>
          </cell>
          <cell r="I84">
            <v>1000</v>
          </cell>
          <cell r="J84">
            <v>1000</v>
          </cell>
        </row>
        <row r="85">
          <cell r="A85" t="str">
            <v>ф.50-100</v>
          </cell>
          <cell r="B85" t="str">
            <v>Камень известняковый технологический (Ч-1)</v>
          </cell>
          <cell r="C85">
            <v>4965</v>
          </cell>
          <cell r="D85">
            <v>12545.8</v>
          </cell>
          <cell r="E85">
            <v>2718</v>
          </cell>
          <cell r="F85">
            <v>4318</v>
          </cell>
          <cell r="G85">
            <v>5488</v>
          </cell>
          <cell r="H85">
            <v>8731.2000000000007</v>
          </cell>
          <cell r="I85">
            <v>7396.6</v>
          </cell>
          <cell r="J85">
            <v>11450.1</v>
          </cell>
        </row>
        <row r="86">
          <cell r="A86" t="str">
            <v>тонн</v>
          </cell>
          <cell r="B86" t="str">
            <v>Камень известняковый технологический (С-1)</v>
          </cell>
          <cell r="C86">
            <v>31351.200000000001</v>
          </cell>
          <cell r="D86">
            <v>22249.1</v>
          </cell>
          <cell r="E86">
            <v>23822.2</v>
          </cell>
          <cell r="F86">
            <v>24593.200000000001</v>
          </cell>
          <cell r="G86">
            <v>25077</v>
          </cell>
          <cell r="H86">
            <v>27058.3</v>
          </cell>
          <cell r="I86">
            <v>16094.1</v>
          </cell>
          <cell r="J86">
            <v>27103.200000000001</v>
          </cell>
        </row>
        <row r="87">
          <cell r="B87" t="str">
            <v>Известняк технологический (самовывоз)</v>
          </cell>
          <cell r="C87" t="str">
            <v>х</v>
          </cell>
          <cell r="D87" t="str">
            <v>х</v>
          </cell>
          <cell r="E87" t="str">
            <v>х</v>
          </cell>
          <cell r="F87" t="str">
            <v>х</v>
          </cell>
          <cell r="G87">
            <v>2417</v>
          </cell>
          <cell r="H87">
            <v>2269</v>
          </cell>
          <cell r="I87">
            <v>2023</v>
          </cell>
          <cell r="J87">
            <v>2133</v>
          </cell>
        </row>
        <row r="88">
          <cell r="B88" t="str">
            <v>Известняк технологический  (ж/д вагонами)</v>
          </cell>
          <cell r="C88" t="str">
            <v>х</v>
          </cell>
          <cell r="D88" t="str">
            <v>х</v>
          </cell>
          <cell r="E88" t="str">
            <v>х</v>
          </cell>
          <cell r="F88" t="str">
            <v>х</v>
          </cell>
          <cell r="G88">
            <v>3035</v>
          </cell>
          <cell r="H88">
            <v>3035.1</v>
          </cell>
          <cell r="I88">
            <v>8526.6</v>
          </cell>
          <cell r="J88">
            <v>5525.5</v>
          </cell>
        </row>
        <row r="89">
          <cell r="B89" t="str">
            <v>Всего</v>
          </cell>
          <cell r="C89">
            <v>36316.199999999997</v>
          </cell>
          <cell r="D89">
            <v>34794.899999999994</v>
          </cell>
          <cell r="E89">
            <v>26540.2</v>
          </cell>
          <cell r="F89">
            <v>28911.200000000001</v>
          </cell>
          <cell r="G89">
            <v>36017</v>
          </cell>
          <cell r="H89">
            <v>41093.599999999999</v>
          </cell>
          <cell r="I89">
            <v>34040.300000000003</v>
          </cell>
          <cell r="J89">
            <v>46211.8</v>
          </cell>
        </row>
        <row r="90">
          <cell r="A90" t="str">
            <v>Собственные нужды</v>
          </cell>
          <cell r="D90">
            <v>200</v>
          </cell>
          <cell r="E90">
            <v>739</v>
          </cell>
          <cell r="F90">
            <v>3000</v>
          </cell>
          <cell r="G90">
            <v>150</v>
          </cell>
          <cell r="H90">
            <v>500</v>
          </cell>
          <cell r="J90">
            <v>1000</v>
          </cell>
        </row>
        <row r="91">
          <cell r="B91" t="str">
            <v>Всего реализованной продукции</v>
          </cell>
          <cell r="C91">
            <v>193012.7</v>
          </cell>
          <cell r="D91">
            <v>195344</v>
          </cell>
          <cell r="E91">
            <v>157156.90000000002</v>
          </cell>
          <cell r="F91">
            <v>205797.6</v>
          </cell>
          <cell r="G91">
            <v>226456.5</v>
          </cell>
          <cell r="H91">
            <v>246431.2</v>
          </cell>
          <cell r="I91">
            <v>243566</v>
          </cell>
          <cell r="J91">
            <v>234108.89999999997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3">
          <cell r="A3" t="str">
            <v>БУХГАЛТЕРСКИЙ БАЛАНС</v>
          </cell>
        </row>
        <row r="5">
          <cell r="A5" t="str">
            <v xml:space="preserve"> БАЛАНС (АКТИВ)</v>
          </cell>
        </row>
        <row r="6">
          <cell r="C6" t="str">
            <v>Отчетные даты</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 xml:space="preserve">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 xml:space="preserve"> 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 xml:space="preserve"> 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 xml:space="preserve"> 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8">
          <cell r="A28" t="str">
            <v>II. Оборотные активы</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J35">
            <v>0</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 xml:space="preserve">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 xml:space="preserve">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 xml:space="preserve"> 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J59">
            <v>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 xml:space="preserve"> 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v>290</v>
          </cell>
          <cell r="C62">
            <v>30148</v>
          </cell>
          <cell r="D62">
            <v>27718</v>
          </cell>
          <cell r="E62">
            <v>25339</v>
          </cell>
          <cell r="F62">
            <v>25898</v>
          </cell>
          <cell r="G62">
            <v>27190</v>
          </cell>
          <cell r="H62">
            <v>27757</v>
          </cell>
          <cell r="I62">
            <v>29529</v>
          </cell>
          <cell r="J62">
            <v>28034</v>
          </cell>
          <cell r="K62">
            <v>31269</v>
          </cell>
          <cell r="L62">
            <v>32632</v>
          </cell>
          <cell r="M62">
            <v>28021</v>
          </cell>
        </row>
        <row r="64">
          <cell r="A64" t="str">
            <v>III. Убытки</v>
          </cell>
        </row>
        <row r="65">
          <cell r="A65" t="str">
            <v xml:space="preserve">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 xml:space="preserve">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C69">
            <v>0</v>
          </cell>
          <cell r="D69">
            <v>0</v>
          </cell>
          <cell r="E69">
            <v>0</v>
          </cell>
          <cell r="F69">
            <v>0</v>
          </cell>
          <cell r="G69">
            <v>0</v>
          </cell>
          <cell r="H69">
            <v>0</v>
          </cell>
          <cell r="I69">
            <v>0</v>
          </cell>
          <cell r="J69">
            <v>0</v>
          </cell>
          <cell r="K69">
            <v>0</v>
          </cell>
          <cell r="L69">
            <v>0</v>
          </cell>
          <cell r="M69">
            <v>0</v>
          </cell>
        </row>
        <row r="71">
          <cell r="A71" t="str">
            <v xml:space="preserve"> БАЛАНС (ПАССИВ)</v>
          </cell>
        </row>
        <row r="73">
          <cell r="A73" t="str">
            <v>IV.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G85">
            <v>4610</v>
          </cell>
          <cell r="H85">
            <v>0</v>
          </cell>
          <cell r="I85">
            <v>0</v>
          </cell>
          <cell r="J85">
            <v>0</v>
          </cell>
          <cell r="K85">
            <v>0</v>
          </cell>
          <cell r="L85">
            <v>0</v>
          </cell>
          <cell r="M85">
            <v>0</v>
          </cell>
        </row>
        <row r="86">
          <cell r="A86" t="str">
            <v>=== Итого по разделу IV</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8">
          <cell r="A88" t="str">
            <v>V. Долгосрочные пассивы</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 xml:space="preserve">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 xml:space="preserve">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J92">
            <v>0</v>
          </cell>
          <cell r="M92">
            <v>0</v>
          </cell>
        </row>
        <row r="93">
          <cell r="A93" t="str">
            <v>=== Итого по разделу V</v>
          </cell>
          <cell r="B93" t="str">
            <v>590</v>
          </cell>
          <cell r="C93">
            <v>0</v>
          </cell>
          <cell r="D93">
            <v>0</v>
          </cell>
          <cell r="E93">
            <v>0</v>
          </cell>
          <cell r="F93">
            <v>0</v>
          </cell>
          <cell r="G93">
            <v>0</v>
          </cell>
          <cell r="H93">
            <v>0</v>
          </cell>
          <cell r="I93">
            <v>0</v>
          </cell>
          <cell r="J93">
            <v>0</v>
          </cell>
          <cell r="K93">
            <v>0</v>
          </cell>
          <cell r="L93">
            <v>0</v>
          </cell>
          <cell r="M93">
            <v>0</v>
          </cell>
        </row>
        <row r="95">
          <cell r="A95" t="str">
            <v>VI. Краткосрочные пассивы</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 xml:space="preserve"> Кредиторская задолженность:в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 xml:space="preserve"> 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Фонды потребления (88)</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 xml:space="preserve"> Прочие краткосрочные обязательства</v>
          </cell>
          <cell r="B112">
            <v>660</v>
          </cell>
          <cell r="C112">
            <v>0</v>
          </cell>
          <cell r="D112">
            <v>0</v>
          </cell>
          <cell r="E112">
            <v>0</v>
          </cell>
          <cell r="F112">
            <v>0</v>
          </cell>
          <cell r="G112">
            <v>0</v>
          </cell>
          <cell r="H112">
            <v>0</v>
          </cell>
          <cell r="I112">
            <v>0</v>
          </cell>
          <cell r="J112">
            <v>0</v>
          </cell>
          <cell r="K112">
            <v>0</v>
          </cell>
          <cell r="L112">
            <v>0</v>
          </cell>
          <cell r="M112">
            <v>0</v>
          </cell>
        </row>
        <row r="113">
          <cell r="A113" t="str">
            <v>=== Итого по разделу VI</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C115">
            <v>0</v>
          </cell>
          <cell r="D115">
            <v>0</v>
          </cell>
          <cell r="E115">
            <v>0</v>
          </cell>
          <cell r="F115">
            <v>0</v>
          </cell>
          <cell r="G115">
            <v>0</v>
          </cell>
          <cell r="H115">
            <v>0</v>
          </cell>
          <cell r="I115">
            <v>0</v>
          </cell>
          <cell r="J115">
            <v>0</v>
          </cell>
          <cell r="K115">
            <v>0</v>
          </cell>
          <cell r="L115">
            <v>0</v>
          </cell>
          <cell r="M115">
            <v>0</v>
          </cell>
        </row>
        <row r="120">
          <cell r="A120" t="str">
            <v>ОТЧЕТ О ПРИБЫЛЯХ И УБЫТКАХ</v>
          </cell>
        </row>
        <row r="122">
          <cell r="A122" t="str">
            <v xml:space="preserve">   Наименования позиций    </v>
          </cell>
          <cell r="B122" t="str">
            <v xml:space="preserve">Код </v>
          </cell>
          <cell r="D122">
            <v>36251</v>
          </cell>
          <cell r="E122">
            <v>36342</v>
          </cell>
          <cell r="F122">
            <v>36434</v>
          </cell>
          <cell r="G122">
            <v>36526</v>
          </cell>
          <cell r="H122">
            <v>36557</v>
          </cell>
          <cell r="I122">
            <v>36586</v>
          </cell>
          <cell r="J122">
            <v>36617</v>
          </cell>
          <cell r="K122">
            <v>36647</v>
          </cell>
          <cell r="L122">
            <v>36678</v>
          </cell>
          <cell r="M122">
            <v>36708</v>
          </cell>
        </row>
        <row r="123">
          <cell r="A123" t="str">
            <v>Выpучка (нетто) от pеализации товаров, пpодукции, работ, услуг
(за минусом НДС, акцизов и аналогичных обязательных платежей)</v>
          </cell>
          <cell r="B123" t="str">
            <v>010</v>
          </cell>
          <cell r="D123">
            <v>13841</v>
          </cell>
          <cell r="E123">
            <v>30041</v>
          </cell>
          <cell r="F123">
            <v>48910</v>
          </cell>
          <cell r="G123">
            <v>72665</v>
          </cell>
          <cell r="H123">
            <v>8568</v>
          </cell>
          <cell r="I123">
            <v>17305</v>
          </cell>
          <cell r="J123">
            <v>24329</v>
          </cell>
          <cell r="K123">
            <v>34273</v>
          </cell>
          <cell r="L123">
            <v>44156</v>
          </cell>
          <cell r="M123">
            <v>54520</v>
          </cell>
        </row>
        <row r="124">
          <cell r="A124" t="str">
            <v>Себестоимость реализации товаров, продукции, работ, услуг</v>
          </cell>
          <cell r="B124" t="str">
            <v>020</v>
          </cell>
          <cell r="D124">
            <v>14640</v>
          </cell>
          <cell r="E124">
            <v>29310</v>
          </cell>
          <cell r="F124">
            <v>42792</v>
          </cell>
          <cell r="G124">
            <v>61512</v>
          </cell>
          <cell r="H124">
            <v>6406</v>
          </cell>
          <cell r="I124">
            <v>12307</v>
          </cell>
          <cell r="J124">
            <v>17936</v>
          </cell>
          <cell r="K124">
            <v>25070</v>
          </cell>
          <cell r="L124">
            <v>32423</v>
          </cell>
          <cell r="M124">
            <v>40359</v>
          </cell>
        </row>
        <row r="125">
          <cell r="A125" t="str">
            <v>Коммерческие расходы</v>
          </cell>
          <cell r="B125" t="str">
            <v>030</v>
          </cell>
          <cell r="D125">
            <v>95</v>
          </cell>
          <cell r="E125">
            <v>1297</v>
          </cell>
          <cell r="F125">
            <v>3233</v>
          </cell>
          <cell r="G125">
            <v>6233</v>
          </cell>
          <cell r="H125">
            <v>1335</v>
          </cell>
          <cell r="I125">
            <v>2638</v>
          </cell>
          <cell r="J125">
            <v>3871</v>
          </cell>
          <cell r="K125">
            <v>5114</v>
          </cell>
          <cell r="L125">
            <v>6453</v>
          </cell>
          <cell r="M125">
            <v>8039</v>
          </cell>
        </row>
        <row r="126">
          <cell r="A126" t="str">
            <v>Управленческие расходы</v>
          </cell>
          <cell r="B126" t="str">
            <v>040</v>
          </cell>
          <cell r="G126">
            <v>0</v>
          </cell>
          <cell r="H126">
            <v>0</v>
          </cell>
          <cell r="I126">
            <v>0</v>
          </cell>
          <cell r="J126">
            <v>0</v>
          </cell>
          <cell r="K126">
            <v>0</v>
          </cell>
          <cell r="L126">
            <v>0</v>
          </cell>
          <cell r="M126">
            <v>0</v>
          </cell>
        </row>
        <row r="127">
          <cell r="A127" t="str">
            <v>Прибыль (убыток) от pеализации</v>
          </cell>
          <cell r="B127" t="str">
            <v>050</v>
          </cell>
          <cell r="D127">
            <v>-894</v>
          </cell>
          <cell r="E127">
            <v>-566</v>
          </cell>
          <cell r="F127">
            <v>2885</v>
          </cell>
          <cell r="G127">
            <v>4920</v>
          </cell>
          <cell r="H127">
            <v>827</v>
          </cell>
          <cell r="I127">
            <v>2360</v>
          </cell>
          <cell r="J127">
            <v>2522</v>
          </cell>
          <cell r="K127">
            <v>4089</v>
          </cell>
          <cell r="L127">
            <v>5280</v>
          </cell>
          <cell r="M127">
            <v>6122</v>
          </cell>
        </row>
        <row r="128">
          <cell r="A128" t="str">
            <v>Проценты к получению</v>
          </cell>
          <cell r="B128" t="str">
            <v>060</v>
          </cell>
          <cell r="D128">
            <v>0</v>
          </cell>
          <cell r="E128">
            <v>0</v>
          </cell>
          <cell r="F128">
            <v>0</v>
          </cell>
          <cell r="G128">
            <v>0</v>
          </cell>
          <cell r="H128">
            <v>0</v>
          </cell>
          <cell r="I128">
            <v>0</v>
          </cell>
          <cell r="J128">
            <v>0</v>
          </cell>
          <cell r="K128">
            <v>0</v>
          </cell>
          <cell r="L128">
            <v>0</v>
          </cell>
          <cell r="M128">
            <v>0</v>
          </cell>
        </row>
        <row r="129">
          <cell r="A129" t="str">
            <v xml:space="preserve">Проценты к уплате </v>
          </cell>
          <cell r="B129" t="str">
            <v>070</v>
          </cell>
          <cell r="D129">
            <v>0</v>
          </cell>
          <cell r="E129">
            <v>0</v>
          </cell>
          <cell r="F129">
            <v>0</v>
          </cell>
          <cell r="G129">
            <v>0</v>
          </cell>
          <cell r="H129">
            <v>0</v>
          </cell>
          <cell r="I129">
            <v>0</v>
          </cell>
          <cell r="J129">
            <v>0</v>
          </cell>
          <cell r="K129">
            <v>0</v>
          </cell>
          <cell r="L129">
            <v>0</v>
          </cell>
          <cell r="M129">
            <v>0</v>
          </cell>
        </row>
        <row r="130">
          <cell r="A130" t="str">
            <v>Доходы от участия в других организациях</v>
          </cell>
          <cell r="B130" t="str">
            <v>080</v>
          </cell>
          <cell r="D130">
            <v>0</v>
          </cell>
          <cell r="E130">
            <v>0</v>
          </cell>
          <cell r="F130">
            <v>0</v>
          </cell>
          <cell r="G130">
            <v>0</v>
          </cell>
          <cell r="H130">
            <v>0</v>
          </cell>
          <cell r="I130">
            <v>0</v>
          </cell>
          <cell r="J130">
            <v>0</v>
          </cell>
          <cell r="K130">
            <v>0</v>
          </cell>
          <cell r="L130">
            <v>0</v>
          </cell>
          <cell r="M130">
            <v>0</v>
          </cell>
        </row>
        <row r="131">
          <cell r="A131" t="str">
            <v>Прочие операционные доходы</v>
          </cell>
          <cell r="B131" t="str">
            <v>090</v>
          </cell>
          <cell r="D131">
            <v>1084</v>
          </cell>
          <cell r="E131">
            <v>2082</v>
          </cell>
          <cell r="F131">
            <v>3239</v>
          </cell>
          <cell r="G131">
            <v>6385</v>
          </cell>
          <cell r="H131">
            <v>648</v>
          </cell>
          <cell r="I131">
            <v>1780</v>
          </cell>
          <cell r="J131">
            <v>1313</v>
          </cell>
          <cell r="K131">
            <v>3759</v>
          </cell>
          <cell r="L131">
            <v>3933</v>
          </cell>
          <cell r="M131">
            <v>4499</v>
          </cell>
        </row>
        <row r="132">
          <cell r="A132" t="str">
            <v>Прочие операционные расходы</v>
          </cell>
          <cell r="B132" t="str">
            <v>100</v>
          </cell>
          <cell r="D132">
            <v>1686</v>
          </cell>
          <cell r="E132">
            <v>3453</v>
          </cell>
          <cell r="F132">
            <v>5257</v>
          </cell>
          <cell r="G132">
            <v>9092</v>
          </cell>
          <cell r="H132">
            <v>798</v>
          </cell>
          <cell r="I132">
            <v>2059</v>
          </cell>
          <cell r="J132">
            <v>1321</v>
          </cell>
          <cell r="K132">
            <v>4113</v>
          </cell>
          <cell r="L132">
            <v>4512</v>
          </cell>
          <cell r="M132">
            <v>5198</v>
          </cell>
        </row>
        <row r="133">
          <cell r="A133" t="str">
            <v>Прибыль (убыток) от  финансово-хозяйственной деятельности</v>
          </cell>
          <cell r="B133">
            <v>110</v>
          </cell>
          <cell r="D133">
            <v>-1496</v>
          </cell>
          <cell r="E133">
            <v>-1937</v>
          </cell>
          <cell r="F133">
            <v>867</v>
          </cell>
          <cell r="G133">
            <v>2213</v>
          </cell>
          <cell r="H133">
            <v>677</v>
          </cell>
          <cell r="I133">
            <v>2081</v>
          </cell>
          <cell r="J133">
            <v>2514</v>
          </cell>
          <cell r="K133">
            <v>3735</v>
          </cell>
          <cell r="L133">
            <v>4701</v>
          </cell>
          <cell r="M133">
            <v>5423</v>
          </cell>
        </row>
        <row r="134">
          <cell r="A134" t="str">
            <v>Прочие внереализационные доходы</v>
          </cell>
          <cell r="B134" t="str">
            <v>120</v>
          </cell>
          <cell r="D134">
            <v>46</v>
          </cell>
          <cell r="E134">
            <v>50</v>
          </cell>
          <cell r="F134">
            <v>91</v>
          </cell>
          <cell r="G134">
            <v>183</v>
          </cell>
          <cell r="H134">
            <v>133</v>
          </cell>
          <cell r="I134">
            <v>154</v>
          </cell>
          <cell r="J134">
            <v>21</v>
          </cell>
          <cell r="K134">
            <v>155</v>
          </cell>
          <cell r="L134">
            <v>155</v>
          </cell>
          <cell r="M134">
            <v>167</v>
          </cell>
        </row>
        <row r="135">
          <cell r="A135" t="str">
            <v>Прочие внереализационные расходы</v>
          </cell>
          <cell r="B135" t="str">
            <v>130</v>
          </cell>
          <cell r="D135">
            <v>38</v>
          </cell>
          <cell r="E135">
            <v>53</v>
          </cell>
          <cell r="F135">
            <v>74</v>
          </cell>
          <cell r="G135">
            <v>331</v>
          </cell>
          <cell r="H135">
            <v>241</v>
          </cell>
          <cell r="I135">
            <v>499</v>
          </cell>
          <cell r="J135">
            <v>1092</v>
          </cell>
          <cell r="K135">
            <v>1405</v>
          </cell>
          <cell r="L135">
            <v>2064</v>
          </cell>
          <cell r="M135">
            <v>2364</v>
          </cell>
        </row>
        <row r="136">
          <cell r="A136" t="str">
            <v>Прибыль (убыток) отчетного периода</v>
          </cell>
          <cell r="B136">
            <v>140</v>
          </cell>
          <cell r="D136">
            <v>-1488</v>
          </cell>
          <cell r="E136">
            <v>-1940</v>
          </cell>
          <cell r="F136">
            <v>884</v>
          </cell>
          <cell r="G136">
            <v>2065</v>
          </cell>
          <cell r="H136">
            <v>569</v>
          </cell>
          <cell r="I136">
            <v>1736</v>
          </cell>
          <cell r="J136">
            <v>1443</v>
          </cell>
          <cell r="K136">
            <v>2485</v>
          </cell>
          <cell r="L136">
            <v>2792</v>
          </cell>
          <cell r="M136">
            <v>3226</v>
          </cell>
        </row>
        <row r="137">
          <cell r="A137" t="str">
            <v>Налог на прибыль</v>
          </cell>
          <cell r="B137" t="str">
            <v>150</v>
          </cell>
          <cell r="D137">
            <v>0</v>
          </cell>
          <cell r="E137">
            <v>0</v>
          </cell>
          <cell r="F137">
            <v>24</v>
          </cell>
          <cell r="G137">
            <v>692</v>
          </cell>
          <cell r="H137">
            <v>230</v>
          </cell>
          <cell r="I137">
            <v>460</v>
          </cell>
          <cell r="J137">
            <v>382</v>
          </cell>
          <cell r="K137">
            <v>250</v>
          </cell>
          <cell r="L137">
            <v>250</v>
          </cell>
          <cell r="M137">
            <v>1117</v>
          </cell>
        </row>
        <row r="138">
          <cell r="A138" t="str">
            <v>Отвлеченные средства</v>
          </cell>
          <cell r="B138" t="str">
            <v>160</v>
          </cell>
          <cell r="D138">
            <v>723</v>
          </cell>
          <cell r="E138">
            <v>2290</v>
          </cell>
          <cell r="F138">
            <v>4409</v>
          </cell>
          <cell r="G138">
            <v>5983</v>
          </cell>
          <cell r="H138">
            <v>0</v>
          </cell>
          <cell r="I138">
            <v>17</v>
          </cell>
          <cell r="J138">
            <v>17</v>
          </cell>
          <cell r="K138">
            <v>62</v>
          </cell>
          <cell r="L138">
            <v>62</v>
          </cell>
          <cell r="M138">
            <v>97</v>
          </cell>
        </row>
        <row r="139">
          <cell r="A139" t="str">
            <v>Нераспределенная прибыль (убыток) отчетного периода</v>
          </cell>
          <cell r="B139">
            <v>170</v>
          </cell>
          <cell r="D139">
            <v>-2211</v>
          </cell>
          <cell r="E139">
            <v>-4230</v>
          </cell>
          <cell r="F139">
            <v>-3549</v>
          </cell>
          <cell r="G139">
            <v>-4610</v>
          </cell>
          <cell r="H139">
            <v>339</v>
          </cell>
          <cell r="I139">
            <v>1259</v>
          </cell>
          <cell r="J139">
            <v>1044</v>
          </cell>
          <cell r="K139">
            <v>2173</v>
          </cell>
          <cell r="L139">
            <v>2480</v>
          </cell>
          <cell r="M139">
            <v>2012</v>
          </cell>
        </row>
        <row r="143">
          <cell r="A143" t="str">
            <v>АГРЕГИРОВАННЫЙ БАЛАНС</v>
          </cell>
        </row>
        <row r="145">
          <cell r="A145" t="str">
            <v xml:space="preserve">   Наименования позиций    </v>
          </cell>
          <cell r="C145" t="str">
            <v>Отчетные даты</v>
          </cell>
          <cell r="G145">
            <v>36526</v>
          </cell>
          <cell r="H145">
            <v>36557</v>
          </cell>
          <cell r="I145">
            <v>36586</v>
          </cell>
          <cell r="J145">
            <v>36617</v>
          </cell>
          <cell r="K145">
            <v>36647</v>
          </cell>
          <cell r="L145">
            <v>36678</v>
          </cell>
          <cell r="M145">
            <v>36708</v>
          </cell>
        </row>
        <row r="146">
          <cell r="A146" t="str">
            <v>АКТИВ</v>
          </cell>
          <cell r="C146">
            <v>36161</v>
          </cell>
          <cell r="D146">
            <v>36251</v>
          </cell>
          <cell r="E146">
            <v>36342</v>
          </cell>
          <cell r="F146">
            <v>36434</v>
          </cell>
        </row>
        <row r="148">
          <cell r="A148" t="str">
            <v xml:space="preserve"> Постоянные активы:</v>
          </cell>
          <cell r="C148">
            <v>83935</v>
          </cell>
          <cell r="D148">
            <v>81773</v>
          </cell>
          <cell r="E148">
            <v>81284</v>
          </cell>
          <cell r="F148">
            <v>81998</v>
          </cell>
          <cell r="G148">
            <v>85547</v>
          </cell>
          <cell r="H148">
            <v>86177</v>
          </cell>
          <cell r="I148">
            <v>87473</v>
          </cell>
          <cell r="J148">
            <v>88006</v>
          </cell>
          <cell r="K148">
            <v>87239</v>
          </cell>
          <cell r="L148">
            <v>86709</v>
          </cell>
          <cell r="M148">
            <v>87473</v>
          </cell>
        </row>
        <row r="149">
          <cell r="A149" t="str">
            <v xml:space="preserve">  - нематериальные активы </v>
          </cell>
          <cell r="C149">
            <v>8</v>
          </cell>
          <cell r="D149">
            <v>10</v>
          </cell>
          <cell r="E149">
            <v>10</v>
          </cell>
          <cell r="F149">
            <v>44</v>
          </cell>
          <cell r="G149">
            <v>42</v>
          </cell>
          <cell r="H149">
            <v>42</v>
          </cell>
          <cell r="I149">
            <v>40</v>
          </cell>
          <cell r="J149">
            <v>41</v>
          </cell>
          <cell r="K149">
            <v>40</v>
          </cell>
          <cell r="L149">
            <v>63</v>
          </cell>
          <cell r="M149">
            <v>62</v>
          </cell>
        </row>
        <row r="150">
          <cell r="A150" t="str">
            <v xml:space="preserve">  - основные средства  </v>
          </cell>
          <cell r="C150">
            <v>77049</v>
          </cell>
          <cell r="D150">
            <v>75977</v>
          </cell>
          <cell r="E150">
            <v>74914</v>
          </cell>
          <cell r="F150">
            <v>75894</v>
          </cell>
          <cell r="G150">
            <v>79983</v>
          </cell>
          <cell r="H150">
            <v>80782</v>
          </cell>
          <cell r="I150">
            <v>82102</v>
          </cell>
          <cell r="J150">
            <v>82864</v>
          </cell>
          <cell r="K150">
            <v>82185</v>
          </cell>
          <cell r="L150">
            <v>81771</v>
          </cell>
          <cell r="M150">
            <v>82521</v>
          </cell>
        </row>
        <row r="151">
          <cell r="A151" t="str">
            <v xml:space="preserve">  - незавершенные капит. вложения</v>
          </cell>
          <cell r="C151">
            <v>5820</v>
          </cell>
          <cell r="D151">
            <v>4728</v>
          </cell>
          <cell r="E151">
            <v>5302</v>
          </cell>
          <cell r="F151">
            <v>5002</v>
          </cell>
          <cell r="G151">
            <v>4993</v>
          </cell>
          <cell r="H151">
            <v>4824</v>
          </cell>
          <cell r="I151">
            <v>4802</v>
          </cell>
          <cell r="J151">
            <v>4572</v>
          </cell>
          <cell r="K151">
            <v>4485</v>
          </cell>
          <cell r="L151">
            <v>4346</v>
          </cell>
          <cell r="M151">
            <v>4361</v>
          </cell>
        </row>
        <row r="152">
          <cell r="A152" t="str">
            <v xml:space="preserve">  - долгосрочные финан. вложения</v>
          </cell>
          <cell r="C152">
            <v>529</v>
          </cell>
          <cell r="D152">
            <v>529</v>
          </cell>
          <cell r="E152">
            <v>529</v>
          </cell>
          <cell r="F152">
            <v>529</v>
          </cell>
          <cell r="G152">
            <v>529</v>
          </cell>
          <cell r="H152">
            <v>529</v>
          </cell>
          <cell r="I152">
            <v>529</v>
          </cell>
          <cell r="J152">
            <v>529</v>
          </cell>
          <cell r="K152">
            <v>529</v>
          </cell>
          <cell r="L152">
            <v>529</v>
          </cell>
          <cell r="M152">
            <v>529</v>
          </cell>
        </row>
        <row r="153">
          <cell r="A153" t="str">
            <v xml:space="preserve">  - прочие внеоборотные активы</v>
          </cell>
          <cell r="C153">
            <v>529</v>
          </cell>
          <cell r="D153">
            <v>529</v>
          </cell>
          <cell r="E153">
            <v>529</v>
          </cell>
          <cell r="F153">
            <v>529</v>
          </cell>
          <cell r="G153">
            <v>529</v>
          </cell>
          <cell r="H153">
            <v>529</v>
          </cell>
          <cell r="I153">
            <v>529</v>
          </cell>
          <cell r="J153">
            <v>529</v>
          </cell>
          <cell r="K153">
            <v>529</v>
          </cell>
          <cell r="L153">
            <v>529</v>
          </cell>
          <cell r="M153">
            <v>529</v>
          </cell>
        </row>
        <row r="154">
          <cell r="A154" t="str">
            <v xml:space="preserve"> Текущие активы:</v>
          </cell>
          <cell r="C154">
            <v>30148</v>
          </cell>
          <cell r="D154">
            <v>27718</v>
          </cell>
          <cell r="E154">
            <v>25339</v>
          </cell>
          <cell r="F154">
            <v>25898</v>
          </cell>
          <cell r="G154">
            <v>27190</v>
          </cell>
          <cell r="H154">
            <v>27757</v>
          </cell>
          <cell r="I154">
            <v>29529</v>
          </cell>
          <cell r="J154">
            <v>28034</v>
          </cell>
          <cell r="K154">
            <v>31269</v>
          </cell>
          <cell r="L154">
            <v>32632</v>
          </cell>
          <cell r="M154">
            <v>28021</v>
          </cell>
        </row>
        <row r="155">
          <cell r="A155" t="str">
            <v xml:space="preserve">  - незавершенное производство и РБП</v>
          </cell>
          <cell r="C155">
            <v>28</v>
          </cell>
          <cell r="D155">
            <v>32</v>
          </cell>
          <cell r="E155">
            <v>22</v>
          </cell>
          <cell r="F155">
            <v>26</v>
          </cell>
          <cell r="G155">
            <v>41</v>
          </cell>
          <cell r="H155">
            <v>37</v>
          </cell>
          <cell r="I155">
            <v>41</v>
          </cell>
          <cell r="J155">
            <v>255</v>
          </cell>
          <cell r="K155">
            <v>372</v>
          </cell>
          <cell r="L155">
            <v>653</v>
          </cell>
          <cell r="M155">
            <v>988</v>
          </cell>
        </row>
        <row r="157">
          <cell r="A157" t="str">
            <v xml:space="preserve">  - производств. запасы и МБП</v>
          </cell>
          <cell r="C157">
            <v>7604</v>
          </cell>
          <cell r="D157">
            <v>9008</v>
          </cell>
          <cell r="E157">
            <v>10285</v>
          </cell>
          <cell r="F157">
            <v>11544</v>
          </cell>
          <cell r="G157">
            <v>12478</v>
          </cell>
          <cell r="H157">
            <v>12683</v>
          </cell>
          <cell r="I157">
            <v>13777</v>
          </cell>
          <cell r="J157">
            <v>13856</v>
          </cell>
          <cell r="K157">
            <v>14800</v>
          </cell>
          <cell r="L157">
            <v>15028</v>
          </cell>
          <cell r="M157">
            <v>14325</v>
          </cell>
        </row>
        <row r="158">
          <cell r="A158" t="str">
            <v xml:space="preserve">  - готовая продукция и товары</v>
          </cell>
          <cell r="C158">
            <v>4182</v>
          </cell>
          <cell r="D158">
            <v>2078</v>
          </cell>
          <cell r="E158">
            <v>2686</v>
          </cell>
          <cell r="F158">
            <v>2268</v>
          </cell>
          <cell r="G158">
            <v>1959</v>
          </cell>
          <cell r="H158">
            <v>2099</v>
          </cell>
          <cell r="I158">
            <v>2455</v>
          </cell>
          <cell r="J158">
            <v>3122</v>
          </cell>
          <cell r="K158">
            <v>3511</v>
          </cell>
          <cell r="L158">
            <v>3598</v>
          </cell>
          <cell r="M158">
            <v>3415</v>
          </cell>
        </row>
        <row r="159">
          <cell r="A159" t="str">
            <v xml:space="preserve">  - дебиторы</v>
          </cell>
          <cell r="C159">
            <v>14890</v>
          </cell>
          <cell r="D159">
            <v>14210</v>
          </cell>
          <cell r="E159">
            <v>6903</v>
          </cell>
          <cell r="F159">
            <v>8869</v>
          </cell>
          <cell r="G159">
            <v>8409</v>
          </cell>
          <cell r="H159">
            <v>7990</v>
          </cell>
          <cell r="I159">
            <v>10929</v>
          </cell>
          <cell r="J159">
            <v>8567</v>
          </cell>
          <cell r="K159">
            <v>10438</v>
          </cell>
          <cell r="L159">
            <v>11195</v>
          </cell>
          <cell r="M159">
            <v>8373</v>
          </cell>
        </row>
        <row r="160">
          <cell r="A160" t="str">
            <v xml:space="preserve">  - денежные средства</v>
          </cell>
          <cell r="C160">
            <v>2</v>
          </cell>
          <cell r="D160">
            <v>5</v>
          </cell>
          <cell r="E160">
            <v>5</v>
          </cell>
          <cell r="F160">
            <v>20</v>
          </cell>
          <cell r="G160">
            <v>2115</v>
          </cell>
          <cell r="H160">
            <v>2777</v>
          </cell>
          <cell r="I160">
            <v>59</v>
          </cell>
          <cell r="J160">
            <v>315</v>
          </cell>
          <cell r="K160">
            <v>290</v>
          </cell>
          <cell r="L160">
            <v>704</v>
          </cell>
          <cell r="M160">
            <v>154</v>
          </cell>
        </row>
        <row r="161">
          <cell r="A161" t="str">
            <v xml:space="preserve">  - прочие</v>
          </cell>
          <cell r="C161">
            <v>3442</v>
          </cell>
          <cell r="D161">
            <v>2385</v>
          </cell>
          <cell r="E161">
            <v>5438</v>
          </cell>
          <cell r="F161">
            <v>3171</v>
          </cell>
          <cell r="G161">
            <v>2188</v>
          </cell>
          <cell r="H161">
            <v>2171</v>
          </cell>
          <cell r="I161">
            <v>2268</v>
          </cell>
          <cell r="J161">
            <v>1919</v>
          </cell>
          <cell r="K161">
            <v>1858</v>
          </cell>
          <cell r="L161">
            <v>1454</v>
          </cell>
          <cell r="M161">
            <v>766</v>
          </cell>
        </row>
        <row r="162">
          <cell r="A162" t="str">
            <v>ИТОГО АКТИВОВ</v>
          </cell>
          <cell r="C162">
            <v>114083</v>
          </cell>
          <cell r="D162">
            <v>109491</v>
          </cell>
          <cell r="E162">
            <v>106623</v>
          </cell>
          <cell r="F162">
            <v>107896</v>
          </cell>
          <cell r="G162">
            <v>112737</v>
          </cell>
          <cell r="H162">
            <v>113934</v>
          </cell>
          <cell r="I162">
            <v>117002</v>
          </cell>
          <cell r="J162">
            <v>116040</v>
          </cell>
          <cell r="K162">
            <v>118508</v>
          </cell>
          <cell r="L162">
            <v>119341</v>
          </cell>
          <cell r="M162">
            <v>115494</v>
          </cell>
        </row>
        <row r="163">
          <cell r="A163" t="str">
            <v>ПАССИВ</v>
          </cell>
        </row>
        <row r="165">
          <cell r="A165" t="str">
            <v xml:space="preserve"> Собственные средства:</v>
          </cell>
          <cell r="C165">
            <v>88381</v>
          </cell>
          <cell r="D165">
            <v>86170</v>
          </cell>
          <cell r="E165">
            <v>84081</v>
          </cell>
          <cell r="F165">
            <v>86061</v>
          </cell>
          <cell r="G165">
            <v>91960</v>
          </cell>
          <cell r="H165">
            <v>94948</v>
          </cell>
          <cell r="I165">
            <v>95868</v>
          </cell>
          <cell r="J165">
            <v>97053</v>
          </cell>
          <cell r="K165">
            <v>98182</v>
          </cell>
          <cell r="L165">
            <v>100213</v>
          </cell>
          <cell r="M165">
            <v>99745</v>
          </cell>
        </row>
        <row r="166">
          <cell r="A166" t="str">
            <v xml:space="preserve">  - уставный капитал</v>
          </cell>
          <cell r="C166">
            <v>86491</v>
          </cell>
          <cell r="D166">
            <v>86491</v>
          </cell>
          <cell r="E166">
            <v>86491</v>
          </cell>
          <cell r="F166">
            <v>86491</v>
          </cell>
          <cell r="G166">
            <v>86490</v>
          </cell>
          <cell r="H166">
            <v>86490</v>
          </cell>
          <cell r="I166">
            <v>86490</v>
          </cell>
          <cell r="J166">
            <v>86490</v>
          </cell>
          <cell r="K166">
            <v>86490</v>
          </cell>
          <cell r="L166">
            <v>86490</v>
          </cell>
          <cell r="M166">
            <v>86490</v>
          </cell>
        </row>
        <row r="167">
          <cell r="A167" t="str">
            <v xml:space="preserve">  - накопленный капитал</v>
          </cell>
          <cell r="C167">
            <v>1890</v>
          </cell>
          <cell r="D167">
            <v>-321</v>
          </cell>
          <cell r="E167">
            <v>-2410</v>
          </cell>
          <cell r="F167">
            <v>-430</v>
          </cell>
          <cell r="G167">
            <v>5470</v>
          </cell>
          <cell r="H167">
            <v>8458</v>
          </cell>
          <cell r="I167">
            <v>9378</v>
          </cell>
          <cell r="J167">
            <v>10563</v>
          </cell>
          <cell r="K167">
            <v>11692</v>
          </cell>
          <cell r="L167">
            <v>13723</v>
          </cell>
          <cell r="M167">
            <v>13255</v>
          </cell>
        </row>
        <row r="168">
          <cell r="A168" t="str">
            <v xml:space="preserve"> Заемные средства:</v>
          </cell>
          <cell r="C168">
            <v>25173</v>
          </cell>
          <cell r="D168">
            <v>22792</v>
          </cell>
          <cell r="E168">
            <v>22013</v>
          </cell>
          <cell r="F168">
            <v>21306</v>
          </cell>
          <cell r="G168">
            <v>20777</v>
          </cell>
          <cell r="H168">
            <v>18986</v>
          </cell>
          <cell r="I168">
            <v>21134</v>
          </cell>
          <cell r="J168">
            <v>18987</v>
          </cell>
          <cell r="K168">
            <v>20326</v>
          </cell>
          <cell r="L168">
            <v>19128</v>
          </cell>
          <cell r="M168">
            <v>15749</v>
          </cell>
        </row>
        <row r="169">
          <cell r="A169" t="str">
            <v xml:space="preserve"> - долгосрочные обязательства:</v>
          </cell>
          <cell r="C169">
            <v>0</v>
          </cell>
          <cell r="D169">
            <v>0</v>
          </cell>
          <cell r="E169">
            <v>0</v>
          </cell>
          <cell r="F169">
            <v>0</v>
          </cell>
          <cell r="G169">
            <v>0</v>
          </cell>
          <cell r="H169">
            <v>0</v>
          </cell>
          <cell r="I169">
            <v>0</v>
          </cell>
          <cell r="J169">
            <v>0</v>
          </cell>
          <cell r="K169">
            <v>0</v>
          </cell>
          <cell r="L169">
            <v>0</v>
          </cell>
          <cell r="M169">
            <v>0</v>
          </cell>
        </row>
        <row r="170">
          <cell r="A170" t="str">
            <v xml:space="preserve"> - краткосрочные обязательства:</v>
          </cell>
          <cell r="C170">
            <v>25173</v>
          </cell>
          <cell r="D170">
            <v>22792</v>
          </cell>
          <cell r="E170">
            <v>22013</v>
          </cell>
          <cell r="F170">
            <v>21306</v>
          </cell>
          <cell r="G170">
            <v>20777</v>
          </cell>
          <cell r="H170">
            <v>18986</v>
          </cell>
          <cell r="I170">
            <v>21134</v>
          </cell>
          <cell r="J170">
            <v>18987</v>
          </cell>
          <cell r="K170">
            <v>20326</v>
          </cell>
          <cell r="L170">
            <v>19128</v>
          </cell>
          <cell r="M170">
            <v>15749</v>
          </cell>
        </row>
        <row r="171">
          <cell r="A171" t="str">
            <v xml:space="preserve"> - - - краткосрочные кредиты и займы</v>
          </cell>
          <cell r="C171">
            <v>1164</v>
          </cell>
          <cell r="D171">
            <v>1164</v>
          </cell>
          <cell r="E171">
            <v>0</v>
          </cell>
          <cell r="F171">
            <v>0</v>
          </cell>
          <cell r="G171">
            <v>0</v>
          </cell>
          <cell r="H171">
            <v>0</v>
          </cell>
          <cell r="I171">
            <v>0</v>
          </cell>
          <cell r="J171">
            <v>0</v>
          </cell>
          <cell r="K171">
            <v>0</v>
          </cell>
          <cell r="L171">
            <v>0</v>
          </cell>
          <cell r="M171">
            <v>0</v>
          </cell>
        </row>
        <row r="172">
          <cell r="A172" t="str">
            <v xml:space="preserve"> - - - счета к оплате</v>
          </cell>
          <cell r="C172">
            <v>9117</v>
          </cell>
          <cell r="D172">
            <v>8626</v>
          </cell>
          <cell r="E172">
            <v>10536</v>
          </cell>
          <cell r="F172">
            <v>15957</v>
          </cell>
          <cell r="G172">
            <v>14947</v>
          </cell>
          <cell r="H172">
            <v>14158</v>
          </cell>
          <cell r="I172">
            <v>15777</v>
          </cell>
          <cell r="J172">
            <v>12277</v>
          </cell>
          <cell r="K172">
            <v>13107</v>
          </cell>
          <cell r="L172">
            <v>10176</v>
          </cell>
          <cell r="M172">
            <v>5449</v>
          </cell>
        </row>
        <row r="173">
          <cell r="A173" t="str">
            <v xml:space="preserve"> - - - авансы полученные</v>
          </cell>
          <cell r="C173">
            <v>5248</v>
          </cell>
          <cell r="D173">
            <v>3415</v>
          </cell>
          <cell r="E173">
            <v>6520</v>
          </cell>
          <cell r="F173">
            <v>3135</v>
          </cell>
          <cell r="G173">
            <v>2719</v>
          </cell>
          <cell r="H173">
            <v>819</v>
          </cell>
          <cell r="I173">
            <v>623</v>
          </cell>
          <cell r="J173">
            <v>861</v>
          </cell>
          <cell r="K173">
            <v>788</v>
          </cell>
          <cell r="L173">
            <v>1731</v>
          </cell>
          <cell r="M173">
            <v>2922</v>
          </cell>
        </row>
        <row r="174">
          <cell r="A174" t="str">
            <v xml:space="preserve"> - - - расчеты с бюджетом</v>
          </cell>
          <cell r="C174">
            <v>3670</v>
          </cell>
          <cell r="D174">
            <v>3521</v>
          </cell>
          <cell r="E174">
            <v>2700</v>
          </cell>
          <cell r="F174">
            <v>892</v>
          </cell>
          <cell r="G174">
            <v>685</v>
          </cell>
          <cell r="H174">
            <v>1533</v>
          </cell>
          <cell r="I174">
            <v>1819</v>
          </cell>
          <cell r="J174">
            <v>2425</v>
          </cell>
          <cell r="K174">
            <v>2215</v>
          </cell>
          <cell r="L174">
            <v>2362</v>
          </cell>
          <cell r="M174">
            <v>2273</v>
          </cell>
        </row>
        <row r="175">
          <cell r="A175" t="str">
            <v xml:space="preserve"> - - - расчеты по зарплате</v>
          </cell>
          <cell r="C175">
            <v>5842</v>
          </cell>
          <cell r="D175">
            <v>6055</v>
          </cell>
          <cell r="E175">
            <v>1517</v>
          </cell>
          <cell r="F175">
            <v>1322</v>
          </cell>
          <cell r="G175">
            <v>2417</v>
          </cell>
          <cell r="H175">
            <v>1970</v>
          </cell>
          <cell r="I175">
            <v>2073</v>
          </cell>
          <cell r="J175">
            <v>2038</v>
          </cell>
          <cell r="K175">
            <v>2159</v>
          </cell>
          <cell r="L175">
            <v>2462</v>
          </cell>
          <cell r="M175">
            <v>2507</v>
          </cell>
        </row>
        <row r="176">
          <cell r="A176" t="str">
            <v xml:space="preserve"> - - - прочие краткосрочные пассивы</v>
          </cell>
          <cell r="C176">
            <v>132</v>
          </cell>
          <cell r="D176">
            <v>11</v>
          </cell>
          <cell r="E176">
            <v>740</v>
          </cell>
          <cell r="F176">
            <v>0</v>
          </cell>
          <cell r="G176">
            <v>9</v>
          </cell>
          <cell r="H176">
            <v>506</v>
          </cell>
          <cell r="I176">
            <v>842</v>
          </cell>
          <cell r="J176">
            <v>1386</v>
          </cell>
          <cell r="K176">
            <v>2057</v>
          </cell>
          <cell r="L176">
            <v>2397</v>
          </cell>
          <cell r="M176">
            <v>2598</v>
          </cell>
        </row>
        <row r="177">
          <cell r="A177" t="str">
            <v>ИТОГО ПАССИВОВ</v>
          </cell>
          <cell r="C177">
            <v>113554</v>
          </cell>
          <cell r="D177">
            <v>108962</v>
          </cell>
          <cell r="E177">
            <v>106094</v>
          </cell>
          <cell r="F177">
            <v>107367</v>
          </cell>
          <cell r="G177">
            <v>112737</v>
          </cell>
          <cell r="H177">
            <v>113934</v>
          </cell>
          <cell r="I177">
            <v>117002</v>
          </cell>
          <cell r="J177">
            <v>116040</v>
          </cell>
          <cell r="K177">
            <v>118508</v>
          </cell>
          <cell r="L177">
            <v>119341</v>
          </cell>
          <cell r="M177">
            <v>115494</v>
          </cell>
        </row>
        <row r="181">
          <cell r="A181" t="str">
            <v>УПЛОТНЕННЫЙ АНАЛИТИЧЕСКИЙ БАЛАНС</v>
          </cell>
        </row>
        <row r="183">
          <cell r="A183" t="str">
            <v xml:space="preserve">   Наименования позиций    </v>
          </cell>
          <cell r="C183" t="str">
            <v>Отчетные даты</v>
          </cell>
          <cell r="G183">
            <v>36526</v>
          </cell>
          <cell r="H183">
            <v>36557</v>
          </cell>
          <cell r="I183">
            <v>36586</v>
          </cell>
          <cell r="J183">
            <v>36617</v>
          </cell>
          <cell r="K183">
            <v>36647</v>
          </cell>
          <cell r="L183">
            <v>36678</v>
          </cell>
          <cell r="M183">
            <v>36708</v>
          </cell>
        </row>
        <row r="184">
          <cell r="C184">
            <v>36161</v>
          </cell>
          <cell r="D184">
            <v>36251</v>
          </cell>
          <cell r="E184">
            <v>36342</v>
          </cell>
          <cell r="F184">
            <v>36434</v>
          </cell>
        </row>
        <row r="185">
          <cell r="A185" t="str">
            <v>АКТИВ</v>
          </cell>
        </row>
        <row r="186">
          <cell r="A186" t="str">
            <v>Ликвидные оборотные активы</v>
          </cell>
          <cell r="C186">
            <v>21229</v>
          </cell>
          <cell r="D186">
            <v>17813</v>
          </cell>
          <cell r="E186">
            <v>13555</v>
          </cell>
          <cell r="F186">
            <v>11691</v>
          </cell>
          <cell r="G186">
            <v>12483</v>
          </cell>
          <cell r="H186">
            <v>12866</v>
          </cell>
          <cell r="I186">
            <v>13443</v>
          </cell>
          <cell r="J186">
            <v>12004</v>
          </cell>
          <cell r="K186">
            <v>14239</v>
          </cell>
          <cell r="L186">
            <v>15497</v>
          </cell>
          <cell r="M186">
            <v>11942</v>
          </cell>
        </row>
        <row r="187">
          <cell r="A187" t="str">
            <v>Материально-производственные запасы</v>
          </cell>
          <cell r="C187">
            <v>11786</v>
          </cell>
          <cell r="D187">
            <v>11036</v>
          </cell>
          <cell r="E187">
            <v>12971</v>
          </cell>
          <cell r="F187">
            <v>13806</v>
          </cell>
          <cell r="G187">
            <v>14458</v>
          </cell>
          <cell r="H187">
            <v>14803</v>
          </cell>
          <cell r="I187">
            <v>16260</v>
          </cell>
          <cell r="J187">
            <v>17018</v>
          </cell>
          <cell r="K187">
            <v>18362</v>
          </cell>
          <cell r="L187">
            <v>18647</v>
          </cell>
          <cell r="M187">
            <v>17761</v>
          </cell>
        </row>
        <row r="188">
          <cell r="A188" t="str">
            <v>Недвижимое имущество</v>
          </cell>
          <cell r="C188">
            <v>83406</v>
          </cell>
          <cell r="D188">
            <v>81244</v>
          </cell>
          <cell r="E188">
            <v>80755</v>
          </cell>
          <cell r="F188">
            <v>81469</v>
          </cell>
          <cell r="G188">
            <v>85547</v>
          </cell>
          <cell r="H188">
            <v>86177</v>
          </cell>
          <cell r="I188">
            <v>87473</v>
          </cell>
          <cell r="J188">
            <v>88006</v>
          </cell>
          <cell r="K188">
            <v>87239</v>
          </cell>
          <cell r="L188">
            <v>86709</v>
          </cell>
          <cell r="M188">
            <v>87473</v>
          </cell>
        </row>
        <row r="189">
          <cell r="A189" t="str">
            <v>БАЛАНС</v>
          </cell>
          <cell r="C189">
            <v>116421</v>
          </cell>
          <cell r="D189">
            <v>110093</v>
          </cell>
          <cell r="E189">
            <v>107281</v>
          </cell>
          <cell r="F189">
            <v>106966</v>
          </cell>
          <cell r="G189">
            <v>112488</v>
          </cell>
          <cell r="H189">
            <v>113846</v>
          </cell>
          <cell r="I189">
            <v>117176</v>
          </cell>
          <cell r="J189">
            <v>117028</v>
          </cell>
          <cell r="K189">
            <v>119840</v>
          </cell>
          <cell r="L189">
            <v>120853</v>
          </cell>
          <cell r="M189">
            <v>117176</v>
          </cell>
        </row>
        <row r="190">
          <cell r="A190" t="str">
            <v>ПАССИВ</v>
          </cell>
        </row>
        <row r="191">
          <cell r="A191" t="str">
            <v>Краткосрочные обязательства</v>
          </cell>
          <cell r="C191">
            <v>25173</v>
          </cell>
          <cell r="D191">
            <v>22792</v>
          </cell>
          <cell r="E191">
            <v>21281</v>
          </cell>
          <cell r="F191">
            <v>21306</v>
          </cell>
          <cell r="G191">
            <v>20777</v>
          </cell>
          <cell r="H191">
            <v>18485</v>
          </cell>
          <cell r="I191">
            <v>20300</v>
          </cell>
          <cell r="J191">
            <v>17603</v>
          </cell>
          <cell r="K191">
            <v>18273</v>
          </cell>
          <cell r="L191">
            <v>16740</v>
          </cell>
          <cell r="M191">
            <v>13157</v>
          </cell>
        </row>
        <row r="192">
          <cell r="A192" t="str">
            <v>Долгосрочные обязательства</v>
          </cell>
          <cell r="C192">
            <v>0</v>
          </cell>
          <cell r="D192">
            <v>0</v>
          </cell>
          <cell r="E192">
            <v>0</v>
          </cell>
          <cell r="F192">
            <v>0</v>
          </cell>
          <cell r="G192">
            <v>0</v>
          </cell>
          <cell r="H192">
            <v>0</v>
          </cell>
          <cell r="I192">
            <v>0</v>
          </cell>
          <cell r="J192">
            <v>0</v>
          </cell>
          <cell r="K192">
            <v>0</v>
          </cell>
          <cell r="L192">
            <v>0</v>
          </cell>
          <cell r="M192">
            <v>0</v>
          </cell>
        </row>
        <row r="193">
          <cell r="A193" t="str">
            <v>Собственный капитал</v>
          </cell>
          <cell r="C193">
            <v>88010</v>
          </cell>
          <cell r="D193">
            <v>86170</v>
          </cell>
          <cell r="E193">
            <v>84744</v>
          </cell>
          <cell r="F193">
            <v>85990</v>
          </cell>
          <cell r="G193">
            <v>84543</v>
          </cell>
          <cell r="H193">
            <v>88034</v>
          </cell>
          <cell r="I193">
            <v>89290</v>
          </cell>
          <cell r="J193">
            <v>90823</v>
          </cell>
          <cell r="K193">
            <v>92515</v>
          </cell>
          <cell r="L193">
            <v>94570</v>
          </cell>
          <cell r="M193">
            <v>93971</v>
          </cell>
        </row>
        <row r="194">
          <cell r="A194" t="str">
            <v>БАЛАНС</v>
          </cell>
          <cell r="C194">
            <v>113183</v>
          </cell>
          <cell r="D194">
            <v>108962</v>
          </cell>
          <cell r="E194">
            <v>106025</v>
          </cell>
          <cell r="F194">
            <v>107296</v>
          </cell>
          <cell r="G194">
            <v>105320</v>
          </cell>
          <cell r="H194">
            <v>106519</v>
          </cell>
          <cell r="I194">
            <v>109590</v>
          </cell>
          <cell r="J194">
            <v>108426</v>
          </cell>
          <cell r="K194">
            <v>110788</v>
          </cell>
          <cell r="L194">
            <v>111310</v>
          </cell>
          <cell r="M194">
            <v>107128</v>
          </cell>
        </row>
        <row r="196">
          <cell r="A196" t="str">
            <v xml:space="preserve">ДИНАМИКА АГРЕГИРОВАННЫХ ФИНАНСОВЫХ ПОКАЗАТЕЛЕЙ </v>
          </cell>
        </row>
        <row r="197">
          <cell r="A197" t="str">
            <v>Текущие активы</v>
          </cell>
          <cell r="C197">
            <v>29777</v>
          </cell>
          <cell r="D197">
            <v>27718</v>
          </cell>
          <cell r="E197">
            <v>25270</v>
          </cell>
          <cell r="F197">
            <v>25827</v>
          </cell>
          <cell r="G197">
            <v>27170</v>
          </cell>
          <cell r="H197">
            <v>27741</v>
          </cell>
          <cell r="I197">
            <v>29516</v>
          </cell>
          <cell r="J197">
            <v>27819</v>
          </cell>
          <cell r="K197">
            <v>30948</v>
          </cell>
          <cell r="L197">
            <v>32000</v>
          </cell>
          <cell r="M197">
            <v>27054</v>
          </cell>
        </row>
        <row r="198">
          <cell r="A198" t="str">
            <v>Ликвидные активы</v>
          </cell>
          <cell r="C198">
            <v>21229</v>
          </cell>
          <cell r="D198">
            <v>17813</v>
          </cell>
          <cell r="E198">
            <v>13555</v>
          </cell>
          <cell r="F198">
            <v>11691</v>
          </cell>
          <cell r="G198">
            <v>12483</v>
          </cell>
          <cell r="H198">
            <v>12866</v>
          </cell>
          <cell r="I198">
            <v>13443</v>
          </cell>
          <cell r="J198">
            <v>12004</v>
          </cell>
          <cell r="K198">
            <v>14239</v>
          </cell>
          <cell r="L198">
            <v>15497</v>
          </cell>
          <cell r="M198">
            <v>8527</v>
          </cell>
        </row>
        <row r="199">
          <cell r="A199" t="str">
            <v>Денежные средства и краткосрочные финансовые вложения</v>
          </cell>
          <cell r="C199">
            <v>2</v>
          </cell>
          <cell r="D199">
            <v>5</v>
          </cell>
          <cell r="E199">
            <v>5</v>
          </cell>
          <cell r="F199">
            <v>20</v>
          </cell>
          <cell r="G199">
            <v>2115</v>
          </cell>
          <cell r="H199">
            <v>2777</v>
          </cell>
          <cell r="I199">
            <v>59</v>
          </cell>
          <cell r="J199">
            <v>315</v>
          </cell>
          <cell r="K199">
            <v>290</v>
          </cell>
          <cell r="L199">
            <v>704</v>
          </cell>
          <cell r="M199">
            <v>154</v>
          </cell>
        </row>
        <row r="200">
          <cell r="A200" t="str">
            <v>Материально-производственные запасы</v>
          </cell>
          <cell r="C200">
            <v>11786</v>
          </cell>
          <cell r="D200">
            <v>11036</v>
          </cell>
          <cell r="E200">
            <v>12971</v>
          </cell>
          <cell r="F200">
            <v>13806</v>
          </cell>
          <cell r="G200">
            <v>14458</v>
          </cell>
          <cell r="H200">
            <v>14803</v>
          </cell>
          <cell r="I200">
            <v>16260</v>
          </cell>
          <cell r="J200">
            <v>17018</v>
          </cell>
          <cell r="K200">
            <v>18362</v>
          </cell>
          <cell r="L200">
            <v>18647</v>
          </cell>
          <cell r="M200">
            <v>17761</v>
          </cell>
        </row>
        <row r="201">
          <cell r="A201" t="str">
            <v>Недвижимость или иммобилизованные средства</v>
          </cell>
          <cell r="C201">
            <v>83406</v>
          </cell>
          <cell r="D201">
            <v>81244</v>
          </cell>
          <cell r="E201">
            <v>80755</v>
          </cell>
          <cell r="F201">
            <v>81469</v>
          </cell>
          <cell r="G201">
            <v>85547</v>
          </cell>
          <cell r="H201">
            <v>86177</v>
          </cell>
          <cell r="I201">
            <v>87473</v>
          </cell>
          <cell r="J201">
            <v>88006</v>
          </cell>
          <cell r="K201">
            <v>87239</v>
          </cell>
          <cell r="L201">
            <v>86709</v>
          </cell>
          <cell r="M201">
            <v>87473</v>
          </cell>
        </row>
        <row r="202">
          <cell r="A202" t="str">
            <v>Общая сумма капитала</v>
          </cell>
          <cell r="C202">
            <v>113183</v>
          </cell>
          <cell r="D202">
            <v>108962</v>
          </cell>
          <cell r="E202">
            <v>106025</v>
          </cell>
          <cell r="F202">
            <v>107296</v>
          </cell>
          <cell r="G202">
            <v>105320</v>
          </cell>
          <cell r="H202">
            <v>106519</v>
          </cell>
          <cell r="I202">
            <v>109590</v>
          </cell>
          <cell r="J202">
            <v>108426</v>
          </cell>
          <cell r="K202">
            <v>110788</v>
          </cell>
          <cell r="L202">
            <v>111310</v>
          </cell>
          <cell r="M202">
            <v>107128</v>
          </cell>
        </row>
        <row r="203">
          <cell r="A203" t="str">
            <v>Реальные активы (имущественные)</v>
          </cell>
          <cell r="C203">
            <v>90504</v>
          </cell>
          <cell r="D203">
            <v>89744</v>
          </cell>
          <cell r="E203">
            <v>90532</v>
          </cell>
          <cell r="F203">
            <v>92471</v>
          </cell>
          <cell r="G203">
            <v>97506</v>
          </cell>
          <cell r="H203">
            <v>98341</v>
          </cell>
          <cell r="I203">
            <v>100740</v>
          </cell>
          <cell r="J203">
            <v>101363</v>
          </cell>
          <cell r="K203">
            <v>101552</v>
          </cell>
          <cell r="L203">
            <v>101197</v>
          </cell>
          <cell r="M203">
            <v>101259</v>
          </cell>
        </row>
        <row r="204">
          <cell r="A204" t="str">
            <v>Обязательства (заемные средства)</v>
          </cell>
          <cell r="C204">
            <v>25173</v>
          </cell>
          <cell r="D204">
            <v>22792</v>
          </cell>
          <cell r="E204">
            <v>21281</v>
          </cell>
          <cell r="F204">
            <v>21306</v>
          </cell>
          <cell r="G204">
            <v>20777</v>
          </cell>
          <cell r="H204">
            <v>18485</v>
          </cell>
          <cell r="I204">
            <v>20300</v>
          </cell>
          <cell r="J204">
            <v>17603</v>
          </cell>
          <cell r="K204">
            <v>18273</v>
          </cell>
          <cell r="L204">
            <v>16740</v>
          </cell>
          <cell r="M204">
            <v>13157</v>
          </cell>
        </row>
        <row r="205">
          <cell r="A205" t="str">
            <v>Долгосрочные обязательства</v>
          </cell>
          <cell r="C205">
            <v>0</v>
          </cell>
          <cell r="D205">
            <v>0</v>
          </cell>
          <cell r="E205">
            <v>0</v>
          </cell>
          <cell r="F205">
            <v>0</v>
          </cell>
          <cell r="G205">
            <v>0</v>
          </cell>
          <cell r="H205">
            <v>0</v>
          </cell>
          <cell r="I205">
            <v>0</v>
          </cell>
          <cell r="J205">
            <v>0</v>
          </cell>
          <cell r="K205">
            <v>0</v>
          </cell>
          <cell r="L205">
            <v>0</v>
          </cell>
          <cell r="M205">
            <v>0</v>
          </cell>
        </row>
        <row r="206">
          <cell r="A206" t="str">
            <v>Краткосрочные обязательства</v>
          </cell>
          <cell r="C206">
            <v>25173</v>
          </cell>
          <cell r="D206">
            <v>22792</v>
          </cell>
          <cell r="E206">
            <v>21281</v>
          </cell>
          <cell r="F206">
            <v>21306</v>
          </cell>
          <cell r="G206">
            <v>20777</v>
          </cell>
          <cell r="H206">
            <v>18485</v>
          </cell>
          <cell r="I206">
            <v>20300</v>
          </cell>
          <cell r="J206">
            <v>17603</v>
          </cell>
          <cell r="K206">
            <v>18273</v>
          </cell>
          <cell r="L206">
            <v>16740</v>
          </cell>
          <cell r="M206">
            <v>13157</v>
          </cell>
        </row>
        <row r="207">
          <cell r="A207" t="str">
            <v>Собственный капитал</v>
          </cell>
          <cell r="C207">
            <v>88010</v>
          </cell>
          <cell r="D207">
            <v>86170</v>
          </cell>
          <cell r="E207">
            <v>84744</v>
          </cell>
          <cell r="F207">
            <v>85990</v>
          </cell>
          <cell r="G207">
            <v>84543</v>
          </cell>
          <cell r="H207">
            <v>88034</v>
          </cell>
          <cell r="I207">
            <v>89290</v>
          </cell>
          <cell r="J207">
            <v>90823</v>
          </cell>
          <cell r="K207">
            <v>92515</v>
          </cell>
          <cell r="L207">
            <v>94570</v>
          </cell>
          <cell r="M207">
            <v>93971</v>
          </cell>
        </row>
        <row r="208">
          <cell r="A208" t="str">
            <v>Собственные текущие активы (собственные оборотные средства)</v>
          </cell>
          <cell r="C208">
            <v>4604</v>
          </cell>
          <cell r="D208">
            <v>4926</v>
          </cell>
          <cell r="E208">
            <v>3989</v>
          </cell>
          <cell r="F208">
            <v>4521</v>
          </cell>
          <cell r="G208">
            <v>6393</v>
          </cell>
          <cell r="H208">
            <v>9256</v>
          </cell>
          <cell r="I208">
            <v>9216</v>
          </cell>
          <cell r="J208">
            <v>10216</v>
          </cell>
          <cell r="K208">
            <v>12675</v>
          </cell>
          <cell r="L208">
            <v>15260</v>
          </cell>
          <cell r="M208">
            <v>13897</v>
          </cell>
        </row>
        <row r="209">
          <cell r="A209" t="str">
            <v>Источники формирования запасов</v>
          </cell>
          <cell r="C209">
            <v>20133</v>
          </cell>
          <cell r="D209">
            <v>18131</v>
          </cell>
          <cell r="E209">
            <v>21045</v>
          </cell>
          <cell r="F209">
            <v>23613</v>
          </cell>
          <cell r="G209">
            <v>24059</v>
          </cell>
          <cell r="H209">
            <v>24233</v>
          </cell>
          <cell r="I209">
            <v>25616</v>
          </cell>
          <cell r="J209">
            <v>23354</v>
          </cell>
          <cell r="K209">
            <v>26570</v>
          </cell>
          <cell r="L209">
            <v>27167</v>
          </cell>
          <cell r="M209">
            <v>22268</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Основн"/>
      <sheetName val="Диаграмма2"/>
      <sheetName val="Диаграмма3"/>
      <sheetName val="Общие показатели"/>
      <sheetName val="Лист1"/>
      <sheetName val="Лист2"/>
      <sheetName val="Лист3"/>
      <sheetName val="Меню5"/>
      <sheetName val="Налог.Отчисл."/>
      <sheetName val="ДиагОсн+"/>
      <sheetName val="Диаграмма1"/>
      <sheetName val="Марж. затарты"/>
      <sheetName val="Калькуляция по цехам"/>
      <sheetName val="ДиагВсеКалькул"/>
      <sheetName val="КалькуляцияОбщезав."/>
      <sheetName val="ДиагОбщезавКальк"/>
      <sheetName val="КалькуляцияРудник"/>
      <sheetName val="ДиагЗатУБВР"/>
      <sheetName val="ДиагЗатВскрыши"/>
      <sheetName val="ДиагЗатСырого"/>
      <sheetName val="КалькуляцияДОФ"/>
      <sheetName val="ДиагЗатДОФ"/>
      <sheetName val="КалькуляцияЦТТ"/>
      <sheetName val="КалькуляцияТСЦ"/>
      <sheetName val="ДиагСтуКот"/>
      <sheetName val="КалькуляцияЖДЦ"/>
      <sheetName val="ДиагСтуАБК"/>
      <sheetName val="ДиагЦПП"/>
      <sheetName val="КалькуляцияЦПП"/>
      <sheetName val="ДиагРСЦ"/>
      <sheetName val="КалькуляцияРСЦ"/>
      <sheetName val="ДиагУТДиС"/>
      <sheetName val="КалькуляцияЭМЦ"/>
      <sheetName val="ДиагЭМЦ"/>
      <sheetName val="ДиагЗатЦТТ"/>
      <sheetName val="ДиагПеревЖДЦ"/>
      <sheetName val="ДиагУСиП"/>
      <sheetName val="ДиагЗатСитАБК"/>
      <sheetName val="ДиагРаспрПриб"/>
      <sheetName val="Анализ"/>
      <sheetName val="Агрегированный баланс"/>
      <sheetName val="Структура_Дебиторки"/>
      <sheetName val="КалькуляцияОбщезав_"/>
      <sheetName val="#ССЫЛКА"/>
      <sheetName val="Баланс"/>
      <sheetName val="Производство"/>
      <sheetName val="Реализация"/>
      <sheetName val="себест OZR"/>
      <sheetName val="Calenderised - DTP"/>
      <sheetName val="Тепло"/>
      <sheetName val="анализ выручки"/>
      <sheetName val="Общие_показатели"/>
      <sheetName val="Налог_Отчисл_"/>
      <sheetName val="Марж__затарты"/>
      <sheetName val="Калькуляция_по_цехам"/>
      <sheetName val="КалькуляцияОбщезав_1"/>
      <sheetName val="Агрегированный_баланс"/>
      <sheetName val="себест_OZR"/>
      <sheetName val="Calenderised_-_DTP"/>
      <sheetName val="анализ_выручки"/>
    </sheetNames>
    <sheetDataSet>
      <sheetData sheetId="0" refreshError="1"/>
      <sheetData sheetId="1" refreshError="1"/>
      <sheetData sheetId="2" refreshError="1"/>
      <sheetData sheetId="3" refreshError="1">
        <row r="2">
          <cell r="A2" t="str">
            <v>Основные показатели деятельности ОАО "СтАГДоК" в 2000 году</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Производство готовой продукции (тыс.т)</v>
          </cell>
          <cell r="B5">
            <v>200.4975</v>
          </cell>
          <cell r="C5">
            <v>217.2303</v>
          </cell>
          <cell r="D5">
            <v>166.64869999999999</v>
          </cell>
          <cell r="E5">
            <v>226.68109999999999</v>
          </cell>
          <cell r="F5">
            <v>235.023</v>
          </cell>
          <cell r="G5">
            <v>243.65360000000001</v>
          </cell>
          <cell r="H5">
            <v>240.68819999999999</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Реализация продукции (тыс.т)</v>
          </cell>
          <cell r="B7">
            <v>193</v>
          </cell>
          <cell r="C7">
            <v>195</v>
          </cell>
          <cell r="D7">
            <v>157</v>
          </cell>
          <cell r="E7">
            <v>206</v>
          </cell>
          <cell r="F7">
            <v>226</v>
          </cell>
          <cell r="G7">
            <v>246</v>
          </cell>
          <cell r="H7">
            <v>244</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Остаток продукции (тыс.тонн)</v>
          </cell>
          <cell r="B9">
            <v>60.8506</v>
          </cell>
          <cell r="C9">
            <v>81.531899999999993</v>
          </cell>
          <cell r="D9">
            <v>89.118700000000004</v>
          </cell>
          <cell r="E9">
            <v>105.71599999999999</v>
          </cell>
          <cell r="F9">
            <v>111.6386</v>
          </cell>
          <cell r="G9">
            <v>107.31950000000001</v>
          </cell>
          <cell r="H9">
            <v>103.3122</v>
          </cell>
        </row>
        <row r="10">
          <cell r="A10" t="str">
            <v xml:space="preserve"> -граммонит</v>
          </cell>
          <cell r="B10">
            <v>0</v>
          </cell>
          <cell r="C10">
            <v>0</v>
          </cell>
          <cell r="D10">
            <v>0</v>
          </cell>
          <cell r="E10">
            <v>0</v>
          </cell>
          <cell r="F10">
            <v>0</v>
          </cell>
          <cell r="G10">
            <v>0</v>
          </cell>
          <cell r="H10">
            <v>0</v>
          </cell>
        </row>
        <row r="11">
          <cell r="A11" t="str">
            <v>Выпуск товарной продукции, работ и услуг, тыс.руб.</v>
          </cell>
          <cell r="B11">
            <v>8880</v>
          </cell>
          <cell r="C11">
            <v>9439</v>
          </cell>
          <cell r="D11">
            <v>7390</v>
          </cell>
          <cell r="E11">
            <v>10709</v>
          </cell>
          <cell r="F11">
            <v>10052</v>
          </cell>
          <cell r="G11">
            <v>10283</v>
          </cell>
          <cell r="H11">
            <v>10117</v>
          </cell>
        </row>
        <row r="12">
          <cell r="A12" t="str">
            <v xml:space="preserve"> -шашки</v>
          </cell>
          <cell r="B12">
            <v>20574.61</v>
          </cell>
          <cell r="C12">
            <v>23664.28</v>
          </cell>
          <cell r="D12">
            <v>7438.52</v>
          </cell>
          <cell r="E12">
            <v>10868.62</v>
          </cell>
          <cell r="F12">
            <v>12712.8</v>
          </cell>
          <cell r="G12">
            <v>8698</v>
          </cell>
          <cell r="H12">
            <v>8764.69</v>
          </cell>
        </row>
        <row r="13">
          <cell r="A13" t="str">
            <v>Себестоимость товарной продукции, работ и услуг, тыс.руб.</v>
          </cell>
          <cell r="B13">
            <v>7894</v>
          </cell>
          <cell r="C13">
            <v>7600</v>
          </cell>
          <cell r="D13">
            <v>7501</v>
          </cell>
          <cell r="E13">
            <v>8767</v>
          </cell>
          <cell r="F13">
            <v>8802</v>
          </cell>
          <cell r="G13">
            <v>9356</v>
          </cell>
          <cell r="H13">
            <v>8901</v>
          </cell>
        </row>
        <row r="14">
          <cell r="A14" t="str">
            <v xml:space="preserve"> -аммонал</v>
          </cell>
          <cell r="B14">
            <v>0</v>
          </cell>
          <cell r="C14">
            <v>0</v>
          </cell>
          <cell r="D14">
            <v>31922.66</v>
          </cell>
          <cell r="E14">
            <v>24209.170000000002</v>
          </cell>
          <cell r="F14">
            <v>0</v>
          </cell>
          <cell r="G14">
            <v>15088</v>
          </cell>
          <cell r="H14">
            <v>2808.93</v>
          </cell>
        </row>
        <row r="15">
          <cell r="A15" t="str">
            <v>Затраты на 1 рубль тов.продукции, работ и услуг, копеек</v>
          </cell>
          <cell r="B15">
            <v>88.896396396396398</v>
          </cell>
          <cell r="C15">
            <v>80.51700391990677</v>
          </cell>
          <cell r="D15">
            <v>101.50202976995941</v>
          </cell>
          <cell r="E15">
            <v>81.865720422074901</v>
          </cell>
          <cell r="F15">
            <v>87.564663748507769</v>
          </cell>
          <cell r="G15">
            <v>90.985121073616654</v>
          </cell>
          <cell r="H15">
            <v>88</v>
          </cell>
        </row>
        <row r="16">
          <cell r="A16" t="str">
            <v>Электроэнергия</v>
          </cell>
          <cell r="B16">
            <v>8957</v>
          </cell>
          <cell r="C16">
            <v>12602</v>
          </cell>
          <cell r="D16">
            <v>8600.82</v>
          </cell>
          <cell r="E16">
            <v>11802.14</v>
          </cell>
          <cell r="F16">
            <v>4360</v>
          </cell>
          <cell r="G16">
            <v>6772</v>
          </cell>
          <cell r="H16">
            <v>11311</v>
          </cell>
        </row>
        <row r="17">
          <cell r="A17" t="str">
            <v>Выручка от реализации товарной продукции, работ и услуг</v>
          </cell>
          <cell r="B17">
            <v>8706</v>
          </cell>
          <cell r="C17">
            <v>6434</v>
          </cell>
          <cell r="D17">
            <v>9389</v>
          </cell>
          <cell r="E17">
            <v>8733</v>
          </cell>
          <cell r="F17">
            <v>11051</v>
          </cell>
          <cell r="G17">
            <v>11410</v>
          </cell>
          <cell r="H17">
            <v>10448</v>
          </cell>
        </row>
        <row r="18">
          <cell r="A18" t="str">
            <v xml:space="preserve">     в том числе:</v>
          </cell>
        </row>
        <row r="19">
          <cell r="A19" t="str">
            <v>Себестоимость реализации товарной продукции, работ и услуг</v>
          </cell>
          <cell r="B19">
            <v>7956</v>
          </cell>
          <cell r="C19">
            <v>5416</v>
          </cell>
          <cell r="D19">
            <v>9097</v>
          </cell>
          <cell r="E19">
            <v>7738</v>
          </cell>
          <cell r="F19">
            <v>9927</v>
          </cell>
          <cell r="G19">
            <v>9949</v>
          </cell>
          <cell r="H19">
            <v>9143</v>
          </cell>
        </row>
        <row r="20">
          <cell r="A20" t="str">
            <v>услуги ЭМЦ</v>
          </cell>
          <cell r="B20">
            <v>0</v>
          </cell>
          <cell r="C20">
            <v>60430.9</v>
          </cell>
          <cell r="D20">
            <v>83315.399999999994</v>
          </cell>
          <cell r="E20">
            <v>0</v>
          </cell>
          <cell r="F20">
            <v>478137.5</v>
          </cell>
          <cell r="G20">
            <v>72000</v>
          </cell>
          <cell r="H20">
            <v>0</v>
          </cell>
        </row>
        <row r="21">
          <cell r="A21" t="str">
            <v>Налоги, всего</v>
          </cell>
          <cell r="B21">
            <v>-160</v>
          </cell>
          <cell r="C21">
            <v>-212</v>
          </cell>
          <cell r="D21">
            <v>-326</v>
          </cell>
          <cell r="E21">
            <v>-237</v>
          </cell>
          <cell r="F21">
            <v>-237</v>
          </cell>
          <cell r="G21">
            <v>-357</v>
          </cell>
          <cell r="H21">
            <v>-277</v>
          </cell>
        </row>
        <row r="22">
          <cell r="A22" t="str">
            <v xml:space="preserve">     в том числе:</v>
          </cell>
          <cell r="B22">
            <v>51375</v>
          </cell>
          <cell r="C22">
            <v>43498</v>
          </cell>
          <cell r="D22">
            <v>42843</v>
          </cell>
          <cell r="E22">
            <v>49560</v>
          </cell>
          <cell r="F22">
            <v>30311</v>
          </cell>
          <cell r="G22">
            <v>26036</v>
          </cell>
          <cell r="H22">
            <v>35431</v>
          </cell>
        </row>
        <row r="23">
          <cell r="A23" t="str">
            <v>Прочая прибыль (убытки)</v>
          </cell>
          <cell r="B23">
            <v>107</v>
          </cell>
          <cell r="C23">
            <v>60</v>
          </cell>
          <cell r="D23">
            <v>-251</v>
          </cell>
          <cell r="E23">
            <v>5</v>
          </cell>
          <cell r="F23">
            <v>-385</v>
          </cell>
          <cell r="G23">
            <v>215</v>
          </cell>
          <cell r="H23">
            <v>-150</v>
          </cell>
        </row>
        <row r="24">
          <cell r="A24" t="str">
            <v xml:space="preserve"> -услуги сторонних организаций</v>
          </cell>
          <cell r="B24">
            <v>0</v>
          </cell>
          <cell r="C24">
            <v>0</v>
          </cell>
          <cell r="D24">
            <v>0</v>
          </cell>
          <cell r="E24">
            <v>0</v>
          </cell>
          <cell r="F24">
            <v>0</v>
          </cell>
          <cell r="G24">
            <v>0</v>
          </cell>
          <cell r="H24">
            <v>3502</v>
          </cell>
        </row>
        <row r="25">
          <cell r="A25" t="str">
            <v>Балансовая прибыль</v>
          </cell>
          <cell r="B25">
            <v>697</v>
          </cell>
          <cell r="C25">
            <v>866</v>
          </cell>
          <cell r="D25">
            <v>-285</v>
          </cell>
          <cell r="E25">
            <v>763</v>
          </cell>
          <cell r="F25">
            <v>502</v>
          </cell>
          <cell r="G25">
            <v>1319</v>
          </cell>
          <cell r="H25">
            <v>878</v>
          </cell>
        </row>
        <row r="26">
          <cell r="A26" t="str">
            <v>Амортизация основных средств</v>
          </cell>
          <cell r="B26">
            <v>170</v>
          </cell>
          <cell r="C26">
            <v>170</v>
          </cell>
          <cell r="D26">
            <v>170</v>
          </cell>
          <cell r="E26">
            <v>170</v>
          </cell>
          <cell r="F26">
            <v>169</v>
          </cell>
          <cell r="G26">
            <v>170</v>
          </cell>
          <cell r="H26">
            <v>170</v>
          </cell>
        </row>
        <row r="27">
          <cell r="A27" t="str">
            <v>Чистая прибыль</v>
          </cell>
          <cell r="B27">
            <v>282.89999999999998</v>
          </cell>
          <cell r="C27">
            <v>16</v>
          </cell>
          <cell r="D27">
            <v>-719</v>
          </cell>
          <cell r="E27">
            <v>342</v>
          </cell>
          <cell r="F27">
            <v>-6</v>
          </cell>
          <cell r="G27">
            <v>681</v>
          </cell>
          <cell r="H27">
            <v>148</v>
          </cell>
        </row>
        <row r="28">
          <cell r="A28" t="str">
            <v>Отчисления во внебюдж.фонды</v>
          </cell>
          <cell r="B28">
            <v>21345.96</v>
          </cell>
          <cell r="C28">
            <v>19028.28</v>
          </cell>
          <cell r="D28">
            <v>14831.55</v>
          </cell>
          <cell r="E28">
            <v>20304.75</v>
          </cell>
          <cell r="F28">
            <v>19156.53</v>
          </cell>
          <cell r="G28">
            <v>16997</v>
          </cell>
          <cell r="H28">
            <v>19616.919999999998</v>
          </cell>
        </row>
        <row r="29">
          <cell r="A29" t="str">
            <v>Нераспределенная прибыль (убыток) отчетного периода, тыс.руб.</v>
          </cell>
          <cell r="B29">
            <v>334.8</v>
          </cell>
          <cell r="C29">
            <v>892.4</v>
          </cell>
          <cell r="D29">
            <v>75.7</v>
          </cell>
          <cell r="E29">
            <v>911.7</v>
          </cell>
          <cell r="F29">
            <v>-17.8</v>
          </cell>
          <cell r="G29">
            <v>-61.2</v>
          </cell>
          <cell r="H29">
            <v>162</v>
          </cell>
        </row>
        <row r="30">
          <cell r="A30" t="str">
            <v xml:space="preserve">      в том числе:</v>
          </cell>
          <cell r="B30">
            <v>86039.51</v>
          </cell>
          <cell r="C30">
            <v>100599.02</v>
          </cell>
          <cell r="D30">
            <v>92766.33</v>
          </cell>
          <cell r="E30">
            <v>120673.89</v>
          </cell>
          <cell r="F30">
            <v>138057.43</v>
          </cell>
          <cell r="G30">
            <v>124915</v>
          </cell>
          <cell r="H30">
            <v>138726.04</v>
          </cell>
        </row>
        <row r="31">
          <cell r="A31" t="str">
            <v>Численность работающих на предприятии, человек</v>
          </cell>
          <cell r="B31">
            <v>901</v>
          </cell>
          <cell r="C31">
            <v>907</v>
          </cell>
          <cell r="D31">
            <v>918</v>
          </cell>
          <cell r="E31">
            <v>932</v>
          </cell>
          <cell r="F31">
            <v>940</v>
          </cell>
          <cell r="G31">
            <v>944</v>
          </cell>
          <cell r="H31">
            <v>946</v>
          </cell>
        </row>
        <row r="32">
          <cell r="A32" t="str">
            <v>Прочие расходы</v>
          </cell>
          <cell r="B32">
            <v>250.83</v>
          </cell>
          <cell r="C32">
            <v>386.24</v>
          </cell>
          <cell r="D32">
            <v>531.57000000000005</v>
          </cell>
          <cell r="E32">
            <v>508</v>
          </cell>
          <cell r="F32">
            <v>515.48</v>
          </cell>
          <cell r="G32">
            <v>453</v>
          </cell>
          <cell r="H32">
            <v>442</v>
          </cell>
        </row>
        <row r="33">
          <cell r="A33" t="str">
            <v>Среднемесячная заработная плата</v>
          </cell>
          <cell r="B33">
            <v>1804</v>
          </cell>
          <cell r="C33">
            <v>1867</v>
          </cell>
          <cell r="D33">
            <v>1914</v>
          </cell>
          <cell r="E33">
            <v>1930</v>
          </cell>
          <cell r="F33">
            <v>2224</v>
          </cell>
          <cell r="G33">
            <v>2191</v>
          </cell>
          <cell r="H33">
            <v>2482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Калькуляция затрат ОАО "СтАГДоК" за 2000 год</v>
          </cell>
        </row>
        <row r="2">
          <cell r="A2" t="str">
            <v>Объекты калькуляций</v>
          </cell>
          <cell r="B2" t="str">
            <v>Январь</v>
          </cell>
          <cell r="C2" t="str">
            <v>Февраль</v>
          </cell>
          <cell r="D2" t="str">
            <v>Март</v>
          </cell>
          <cell r="E2" t="str">
            <v>Апрель</v>
          </cell>
          <cell r="F2" t="str">
            <v>Май</v>
          </cell>
          <cell r="G2" t="str">
            <v xml:space="preserve">Июнь </v>
          </cell>
          <cell r="H2" t="str">
            <v xml:space="preserve">Июль </v>
          </cell>
        </row>
        <row r="3">
          <cell r="A3" t="str">
            <v>Общезаводские</v>
          </cell>
          <cell r="B3">
            <v>1022847.8999999999</v>
          </cell>
          <cell r="C3">
            <v>947498.98</v>
          </cell>
          <cell r="D3">
            <v>1138160.2399999998</v>
          </cell>
          <cell r="E3">
            <v>970546.33000000007</v>
          </cell>
          <cell r="F3">
            <v>1067120.29</v>
          </cell>
          <cell r="G3">
            <v>1341315.8600000001</v>
          </cell>
          <cell r="H3">
            <v>1272287.5999999999</v>
          </cell>
        </row>
        <row r="4">
          <cell r="A4" t="str">
            <v>УБВР</v>
          </cell>
          <cell r="B4">
            <v>363351.14</v>
          </cell>
          <cell r="C4">
            <v>437089.90999999992</v>
          </cell>
          <cell r="D4">
            <v>415664.43000000005</v>
          </cell>
          <cell r="E4">
            <v>373996.75</v>
          </cell>
          <cell r="F4">
            <v>846008.07000000007</v>
          </cell>
          <cell r="G4">
            <v>389499</v>
          </cell>
          <cell r="H4">
            <v>359661.43999999994</v>
          </cell>
        </row>
        <row r="5">
          <cell r="A5" t="str">
            <v>Вскрыша</v>
          </cell>
          <cell r="B5">
            <v>822996.22</v>
          </cell>
          <cell r="C5">
            <v>773201.37</v>
          </cell>
          <cell r="D5">
            <v>888169.71</v>
          </cell>
          <cell r="E5">
            <v>802949.26</v>
          </cell>
          <cell r="F5">
            <v>952184.96</v>
          </cell>
          <cell r="G5">
            <v>1044515</v>
          </cell>
          <cell r="H5">
            <v>1074567.82</v>
          </cell>
        </row>
        <row r="6">
          <cell r="A6" t="str">
            <v>Сырой известняк</v>
          </cell>
          <cell r="B6">
            <v>4008107.0900000003</v>
          </cell>
          <cell r="C6">
            <v>3878667.2700000005</v>
          </cell>
          <cell r="D6">
            <v>3658953.02</v>
          </cell>
          <cell r="E6">
            <v>4576310.18</v>
          </cell>
          <cell r="F6">
            <v>4835098.8499999996</v>
          </cell>
          <cell r="G6">
            <v>4734066.68</v>
          </cell>
          <cell r="H6">
            <v>4596550.6499999994</v>
          </cell>
        </row>
        <row r="7">
          <cell r="A7" t="str">
            <v>ЦТТ</v>
          </cell>
          <cell r="B7">
            <v>1688919.1400000001</v>
          </cell>
          <cell r="C7">
            <v>1722806.82</v>
          </cell>
          <cell r="D7">
            <v>2045254.3099999998</v>
          </cell>
          <cell r="E7">
            <v>2108086.37</v>
          </cell>
          <cell r="F7">
            <v>2070538.7999999998</v>
          </cell>
          <cell r="G7">
            <v>2168182</v>
          </cell>
          <cell r="H7">
            <v>2158401.75</v>
          </cell>
        </row>
        <row r="8">
          <cell r="A8" t="str">
            <v>ДОФ</v>
          </cell>
          <cell r="B8">
            <v>7506817.71</v>
          </cell>
          <cell r="C8">
            <v>7221660.4800000004</v>
          </cell>
          <cell r="D8">
            <v>7069439.4299999997</v>
          </cell>
          <cell r="E8">
            <v>8075122.0600000005</v>
          </cell>
          <cell r="F8">
            <v>8429965.9499999993</v>
          </cell>
          <cell r="G8">
            <v>8892276</v>
          </cell>
          <cell r="H8">
            <v>8293860.4700000007</v>
          </cell>
        </row>
        <row r="9">
          <cell r="A9" t="str">
            <v>Участок отгрузки продук.</v>
          </cell>
          <cell r="B9">
            <v>1335340.6500000001</v>
          </cell>
          <cell r="C9">
            <v>1303266.3500000001</v>
          </cell>
          <cell r="D9">
            <v>1232257.1099999999</v>
          </cell>
          <cell r="E9">
            <v>1243145.0999999999</v>
          </cell>
          <cell r="F9">
            <v>1339208.47</v>
          </cell>
          <cell r="G9">
            <v>1586273</v>
          </cell>
          <cell r="H9">
            <v>1157551.8</v>
          </cell>
        </row>
        <row r="10">
          <cell r="A10" t="str">
            <v>Перевозки ЖДЦ</v>
          </cell>
          <cell r="B10">
            <v>1427008.02</v>
          </cell>
          <cell r="C10">
            <v>1433620.27</v>
          </cell>
          <cell r="D10">
            <v>1372561.61</v>
          </cell>
          <cell r="E10">
            <v>1550341.1700000002</v>
          </cell>
          <cell r="F10">
            <v>1255162.1200000001</v>
          </cell>
          <cell r="G10">
            <v>1866767</v>
          </cell>
          <cell r="H10">
            <v>1518325.86</v>
          </cell>
        </row>
        <row r="11">
          <cell r="A11" t="str">
            <v>ЦПП</v>
          </cell>
          <cell r="B11">
            <v>363413.24</v>
          </cell>
          <cell r="C11">
            <v>387817.01</v>
          </cell>
          <cell r="D11">
            <v>444402.84000000008</v>
          </cell>
          <cell r="E11">
            <v>449130.3</v>
          </cell>
          <cell r="F11">
            <v>419541.76000000001</v>
          </cell>
          <cell r="G11">
            <v>484912</v>
          </cell>
          <cell r="H11">
            <v>476726.9</v>
          </cell>
        </row>
        <row r="12">
          <cell r="A12" t="str">
            <v>РСЦ</v>
          </cell>
          <cell r="B12">
            <v>91771.09</v>
          </cell>
          <cell r="C12">
            <v>101478.17000000001</v>
          </cell>
          <cell r="D12">
            <v>101439.75</v>
          </cell>
          <cell r="E12">
            <v>113711.22000000002</v>
          </cell>
          <cell r="F12">
            <v>138089.87</v>
          </cell>
          <cell r="G12">
            <v>149657</v>
          </cell>
          <cell r="H12">
            <v>144305.29999999999</v>
          </cell>
        </row>
        <row r="13">
          <cell r="A13" t="str">
            <v>ЭМЦ</v>
          </cell>
          <cell r="B13">
            <v>506383.21000000008</v>
          </cell>
          <cell r="C13">
            <v>558595.42000000016</v>
          </cell>
          <cell r="D13">
            <v>662645.95000000007</v>
          </cell>
          <cell r="E13">
            <v>529771.05000000005</v>
          </cell>
          <cell r="F13">
            <v>684441.26</v>
          </cell>
          <cell r="G13">
            <v>703617.41999999993</v>
          </cell>
          <cell r="H13">
            <v>644270.41999999981</v>
          </cell>
        </row>
        <row r="14">
          <cell r="A14" t="str">
            <v>ТСЦ</v>
          </cell>
          <cell r="B14">
            <v>421239.88</v>
          </cell>
          <cell r="C14">
            <v>361318.76</v>
          </cell>
          <cell r="D14">
            <v>353241.22999999992</v>
          </cell>
          <cell r="E14">
            <v>445251.4</v>
          </cell>
          <cell r="F14">
            <v>290235.07999999996</v>
          </cell>
          <cell r="G14">
            <v>256911</v>
          </cell>
          <cell r="H14">
            <v>334200.5</v>
          </cell>
        </row>
        <row r="15">
          <cell r="A15" t="str">
            <v>Студ. АБК</v>
          </cell>
          <cell r="B15">
            <v>51256.23</v>
          </cell>
          <cell r="C15">
            <v>46341.219999999994</v>
          </cell>
          <cell r="D15">
            <v>50562.74</v>
          </cell>
          <cell r="E15">
            <v>46493.93</v>
          </cell>
          <cell r="F15">
            <v>35069</v>
          </cell>
          <cell r="G15">
            <v>31926</v>
          </cell>
          <cell r="H15">
            <v>36658.620000000003</v>
          </cell>
        </row>
        <row r="16">
          <cell r="A16" t="str">
            <v>Котельн. студ.</v>
          </cell>
          <cell r="B16">
            <v>94067.410000000018</v>
          </cell>
          <cell r="C16">
            <v>79288.08</v>
          </cell>
          <cell r="D16">
            <v>87531.280000000013</v>
          </cell>
          <cell r="E16">
            <v>67979.25</v>
          </cell>
          <cell r="F16">
            <v>44013.189999999995</v>
          </cell>
          <cell r="G16">
            <v>57787.9</v>
          </cell>
          <cell r="H16">
            <v>42474.040000000008</v>
          </cell>
        </row>
      </sheetData>
      <sheetData sheetId="13" refreshError="1"/>
      <sheetData sheetId="14" refreshError="1">
        <row r="2">
          <cell r="A2" t="str">
            <v>Калькуляция   общезаводских  затрат</v>
          </cell>
        </row>
        <row r="4">
          <cell r="A4" t="str">
            <v xml:space="preserve">Статьи  затрат </v>
          </cell>
          <cell r="B4" t="str">
            <v>Январь</v>
          </cell>
          <cell r="C4" t="str">
            <v>Февраль</v>
          </cell>
          <cell r="D4" t="str">
            <v>Март</v>
          </cell>
          <cell r="E4" t="str">
            <v>Апрель</v>
          </cell>
          <cell r="F4" t="str">
            <v>Май</v>
          </cell>
          <cell r="G4" t="str">
            <v>Июнь</v>
          </cell>
          <cell r="H4" t="str">
            <v>Июль</v>
          </cell>
        </row>
        <row r="5">
          <cell r="A5" t="str">
            <v>Электpоэнеpгия</v>
          </cell>
          <cell r="B5">
            <v>16031.27</v>
          </cell>
          <cell r="C5">
            <v>18977.71</v>
          </cell>
          <cell r="D5">
            <v>16171.49</v>
          </cell>
          <cell r="E5">
            <v>17050</v>
          </cell>
          <cell r="F5">
            <v>15143.67</v>
          </cell>
          <cell r="G5">
            <v>15341</v>
          </cell>
          <cell r="H5">
            <v>22551.919999999998</v>
          </cell>
        </row>
        <row r="6">
          <cell r="A6" t="str">
            <v xml:space="preserve">               - цена  </v>
          </cell>
          <cell r="B6">
            <v>0.5</v>
          </cell>
          <cell r="C6">
            <v>0.51</v>
          </cell>
          <cell r="D6">
            <v>0.53</v>
          </cell>
          <cell r="E6">
            <v>0.56000000000000005</v>
          </cell>
          <cell r="F6">
            <v>0.6</v>
          </cell>
          <cell r="G6">
            <v>0.62</v>
          </cell>
          <cell r="H6">
            <v>0.78</v>
          </cell>
        </row>
        <row r="7">
          <cell r="A7" t="str">
            <v xml:space="preserve">               - кол-во </v>
          </cell>
          <cell r="B7">
            <v>32379</v>
          </cell>
          <cell r="C7">
            <v>37550</v>
          </cell>
          <cell r="D7">
            <v>30573</v>
          </cell>
          <cell r="E7">
            <v>30633</v>
          </cell>
          <cell r="F7">
            <v>25148</v>
          </cell>
          <cell r="G7">
            <v>24910</v>
          </cell>
          <cell r="H7">
            <v>28789</v>
          </cell>
        </row>
        <row r="8">
          <cell r="A8" t="str">
            <v>Ремонтный фонд, всего</v>
          </cell>
          <cell r="B8">
            <v>45852</v>
          </cell>
          <cell r="C8">
            <v>45852</v>
          </cell>
          <cell r="D8">
            <v>42337</v>
          </cell>
          <cell r="E8">
            <v>14292</v>
          </cell>
          <cell r="F8">
            <v>15900</v>
          </cell>
          <cell r="G8">
            <v>157100</v>
          </cell>
          <cell r="H8">
            <v>27360</v>
          </cell>
        </row>
        <row r="9">
          <cell r="A9" t="str">
            <v>Содеpжание основных сpедств</v>
          </cell>
          <cell r="B9">
            <v>48557.149999999994</v>
          </cell>
          <cell r="C9">
            <v>62726.39</v>
          </cell>
          <cell r="D9">
            <v>68691.28</v>
          </cell>
          <cell r="E9">
            <v>54056.509999999995</v>
          </cell>
          <cell r="F9">
            <v>47214.049999999996</v>
          </cell>
          <cell r="G9">
            <v>42557.03</v>
          </cell>
          <cell r="H9">
            <v>53249.11</v>
          </cell>
        </row>
        <row r="10">
          <cell r="A10" t="str">
            <v>в т.ч. матеpиалы</v>
          </cell>
          <cell r="B10">
            <v>3563.1699999999996</v>
          </cell>
          <cell r="C10">
            <v>1827.22</v>
          </cell>
          <cell r="D10">
            <v>1510.43</v>
          </cell>
          <cell r="E10">
            <v>3204.41</v>
          </cell>
          <cell r="F10">
            <v>2132.1</v>
          </cell>
          <cell r="G10">
            <v>1661</v>
          </cell>
          <cell r="H10">
            <v>3147.65</v>
          </cell>
        </row>
        <row r="11">
          <cell r="A11" t="str">
            <v xml:space="preserve">       кислоpод</v>
          </cell>
          <cell r="B11">
            <v>0</v>
          </cell>
          <cell r="C11">
            <v>0</v>
          </cell>
          <cell r="D11">
            <v>0</v>
          </cell>
          <cell r="E11">
            <v>63</v>
          </cell>
          <cell r="F11">
            <v>0</v>
          </cell>
          <cell r="G11">
            <v>375.61</v>
          </cell>
          <cell r="H11">
            <v>65.099999999999994</v>
          </cell>
        </row>
        <row r="12">
          <cell r="A12" t="str">
            <v xml:space="preserve">       канцтоваpы</v>
          </cell>
          <cell r="B12">
            <v>1213.75</v>
          </cell>
          <cell r="C12">
            <v>15722.17</v>
          </cell>
          <cell r="D12">
            <v>21112.240000000002</v>
          </cell>
          <cell r="E12">
            <v>2494.06</v>
          </cell>
          <cell r="F12">
            <v>7711.57</v>
          </cell>
          <cell r="G12">
            <v>3259.88</v>
          </cell>
          <cell r="H12">
            <v>11618.51</v>
          </cell>
        </row>
        <row r="13">
          <cell r="A13" t="str">
            <v xml:space="preserve">       услуги  котельной</v>
          </cell>
          <cell r="B13">
            <v>15726</v>
          </cell>
          <cell r="C13">
            <v>13314</v>
          </cell>
          <cell r="D13">
            <v>13113</v>
          </cell>
          <cell r="E13">
            <v>25770.13</v>
          </cell>
          <cell r="F13">
            <v>15790.78</v>
          </cell>
          <cell r="G13">
            <v>13901.05</v>
          </cell>
          <cell r="H13">
            <v>18304.849999999999</v>
          </cell>
        </row>
        <row r="14">
          <cell r="A14" t="str">
            <v xml:space="preserve">       услуги УТДиСв</v>
          </cell>
          <cell r="B14">
            <v>11474</v>
          </cell>
          <cell r="C14">
            <v>9442</v>
          </cell>
          <cell r="D14">
            <v>16870</v>
          </cell>
          <cell r="E14">
            <v>7307</v>
          </cell>
          <cell r="F14">
            <v>8533</v>
          </cell>
          <cell r="G14">
            <v>6181</v>
          </cell>
          <cell r="H14">
            <v>7639</v>
          </cell>
        </row>
        <row r="15">
          <cell r="A15" t="str">
            <v xml:space="preserve">       вода,стоки</v>
          </cell>
          <cell r="B15">
            <v>9329.48</v>
          </cell>
          <cell r="C15">
            <v>10949</v>
          </cell>
          <cell r="D15">
            <v>10220</v>
          </cell>
          <cell r="E15">
            <v>10059</v>
          </cell>
          <cell r="F15">
            <v>11718</v>
          </cell>
          <cell r="G15">
            <v>11744</v>
          </cell>
          <cell r="H15">
            <v>12474</v>
          </cell>
        </row>
        <row r="16">
          <cell r="A16" t="str">
            <v xml:space="preserve">       услуги стоpонних оpганизаций</v>
          </cell>
          <cell r="B16">
            <v>7250.75</v>
          </cell>
          <cell r="C16">
            <v>11472</v>
          </cell>
          <cell r="D16">
            <v>5865.61</v>
          </cell>
          <cell r="E16">
            <v>5158.91</v>
          </cell>
          <cell r="F16">
            <v>1328.6</v>
          </cell>
          <cell r="G16">
            <v>5434.49</v>
          </cell>
          <cell r="H16">
            <v>0</v>
          </cell>
        </row>
        <row r="17">
          <cell r="A17" t="str">
            <v>Инструмент и инвентарь</v>
          </cell>
          <cell r="B17">
            <v>40975.49</v>
          </cell>
          <cell r="C17">
            <v>13131.78</v>
          </cell>
          <cell r="D17">
            <v>23595.179999999997</v>
          </cell>
          <cell r="E17">
            <v>18399.22</v>
          </cell>
          <cell r="F17">
            <v>11935.48</v>
          </cell>
          <cell r="G17">
            <v>577.08000000000004</v>
          </cell>
          <cell r="H17">
            <v>24500.560000000001</v>
          </cell>
        </row>
        <row r="18">
          <cell r="A18" t="str">
            <v>в т.ч. малоцен.и быстpоизнаш.пpедметы</v>
          </cell>
          <cell r="B18">
            <v>251.59</v>
          </cell>
          <cell r="C18">
            <v>449.78</v>
          </cell>
          <cell r="D18">
            <v>1814.26</v>
          </cell>
          <cell r="E18">
            <v>1795.39</v>
          </cell>
          <cell r="F18">
            <v>1492.06</v>
          </cell>
          <cell r="G18">
            <v>98.03</v>
          </cell>
          <cell r="H18">
            <v>1695.95</v>
          </cell>
        </row>
        <row r="19">
          <cell r="A19" t="str">
            <v xml:space="preserve">       их износ</v>
          </cell>
          <cell r="B19">
            <v>40723.9</v>
          </cell>
          <cell r="C19">
            <v>12682</v>
          </cell>
          <cell r="D19">
            <v>21780.92</v>
          </cell>
          <cell r="E19">
            <v>16603.830000000002</v>
          </cell>
          <cell r="F19">
            <v>10443.42</v>
          </cell>
          <cell r="G19">
            <v>479.05</v>
          </cell>
          <cell r="H19">
            <v>22804.61</v>
          </cell>
        </row>
        <row r="20">
          <cell r="A20" t="str">
            <v>Амоpтизация на полное восстановление</v>
          </cell>
          <cell r="B20">
            <v>17122.259999999998</v>
          </cell>
          <cell r="C20">
            <v>17441.46</v>
          </cell>
          <cell r="D20">
            <v>19987.12</v>
          </cell>
          <cell r="E20">
            <v>18305.98</v>
          </cell>
          <cell r="F20">
            <v>17327.939999999999</v>
          </cell>
          <cell r="G20">
            <v>17948</v>
          </cell>
          <cell r="H20">
            <v>18441.98</v>
          </cell>
        </row>
        <row r="21">
          <cell r="A21" t="str">
            <v xml:space="preserve">       основных сpедств</v>
          </cell>
          <cell r="B21">
            <v>16604</v>
          </cell>
          <cell r="C21">
            <v>16909</v>
          </cell>
          <cell r="D21">
            <v>17805</v>
          </cell>
          <cell r="E21">
            <v>17710</v>
          </cell>
          <cell r="F21">
            <v>17692</v>
          </cell>
          <cell r="G21">
            <v>17948</v>
          </cell>
          <cell r="H21">
            <v>17995</v>
          </cell>
        </row>
        <row r="22">
          <cell r="A22" t="str">
            <v xml:space="preserve">       нематеpиальных активов</v>
          </cell>
          <cell r="B22">
            <v>518.26</v>
          </cell>
          <cell r="C22">
            <v>532.46</v>
          </cell>
          <cell r="D22">
            <v>2182.12</v>
          </cell>
          <cell r="E22">
            <v>595.98</v>
          </cell>
          <cell r="F22">
            <v>-364.06</v>
          </cell>
          <cell r="G22">
            <v>0</v>
          </cell>
          <cell r="H22">
            <v>446.98</v>
          </cell>
        </row>
        <row r="23">
          <cell r="A23" t="str">
            <v>Фонд оплаты тpуда</v>
          </cell>
          <cell r="B23">
            <v>247744.93</v>
          </cell>
          <cell r="C23">
            <v>226382.9</v>
          </cell>
          <cell r="D23">
            <v>270865.01</v>
          </cell>
          <cell r="E23">
            <v>234056.08</v>
          </cell>
          <cell r="F23">
            <v>299019.23</v>
          </cell>
          <cell r="G23">
            <v>311787.83</v>
          </cell>
          <cell r="H23">
            <v>343176.34</v>
          </cell>
        </row>
        <row r="24">
          <cell r="A24" t="str">
            <v>Отчисления во внебюджетные фонды</v>
          </cell>
          <cell r="B24">
            <v>95294.77</v>
          </cell>
          <cell r="C24">
            <v>109845.46</v>
          </cell>
          <cell r="D24">
            <v>111939.2</v>
          </cell>
          <cell r="E24">
            <v>100758.48000000001</v>
          </cell>
          <cell r="F24">
            <v>122891.31</v>
          </cell>
          <cell r="G24">
            <v>127884.92</v>
          </cell>
          <cell r="H24">
            <v>146283.12</v>
          </cell>
        </row>
        <row r="25">
          <cell r="A25" t="str">
            <v>Внутpизаводское пеpемещение гpузов</v>
          </cell>
          <cell r="B25">
            <v>178343.51</v>
          </cell>
          <cell r="C25">
            <v>181641.04</v>
          </cell>
          <cell r="D25">
            <v>207714.97</v>
          </cell>
          <cell r="E25">
            <v>197992.31</v>
          </cell>
          <cell r="F25">
            <v>193127.09</v>
          </cell>
          <cell r="G25">
            <v>219656.68</v>
          </cell>
          <cell r="H25">
            <v>215999.18</v>
          </cell>
        </row>
        <row r="26">
          <cell r="A26" t="str">
            <v>в т.ч. услуги хоз.тp-та (ЦПП)</v>
          </cell>
          <cell r="B26">
            <v>178343.51</v>
          </cell>
          <cell r="C26">
            <v>181641.04</v>
          </cell>
          <cell r="D26">
            <v>207714.97</v>
          </cell>
          <cell r="E26">
            <v>197992.31</v>
          </cell>
          <cell r="F26">
            <v>193127.09</v>
          </cell>
          <cell r="G26">
            <v>219656.68</v>
          </cell>
          <cell r="H26">
            <v>215999.18</v>
          </cell>
        </row>
        <row r="27">
          <cell r="A27" t="str">
            <v>Пpочие pасходы</v>
          </cell>
          <cell r="B27">
            <v>332926.51999999996</v>
          </cell>
          <cell r="C27">
            <v>271500.24</v>
          </cell>
          <cell r="D27">
            <v>376858.98999999993</v>
          </cell>
          <cell r="E27">
            <v>315635.75</v>
          </cell>
          <cell r="F27">
            <v>344561.52</v>
          </cell>
          <cell r="G27">
            <v>448463.32</v>
          </cell>
          <cell r="H27">
            <v>420725.38999999996</v>
          </cell>
        </row>
        <row r="28">
          <cell r="A28" t="str">
            <v>в т.ч. спецодежда,питание,мыло и т.д.</v>
          </cell>
          <cell r="B28">
            <v>418.95</v>
          </cell>
          <cell r="C28">
            <v>505.52</v>
          </cell>
          <cell r="D28">
            <v>546.92999999999995</v>
          </cell>
          <cell r="E28">
            <v>492.76</v>
          </cell>
          <cell r="F28">
            <v>447.1</v>
          </cell>
          <cell r="G28">
            <v>5721.27</v>
          </cell>
          <cell r="H28">
            <v>344.76</v>
          </cell>
        </row>
        <row r="29">
          <cell r="A29" t="str">
            <v xml:space="preserve">       услуги Ситов. быткомбината</v>
          </cell>
          <cell r="B29">
            <v>1430.18</v>
          </cell>
          <cell r="C29">
            <v>1283</v>
          </cell>
          <cell r="D29">
            <v>1218</v>
          </cell>
          <cell r="E29">
            <v>1242.3699999999999</v>
          </cell>
          <cell r="F29">
            <v>1034</v>
          </cell>
          <cell r="G29">
            <v>1005</v>
          </cell>
          <cell r="H29">
            <v>1133</v>
          </cell>
        </row>
        <row r="30">
          <cell r="A30" t="str">
            <v xml:space="preserve">       плата за землю</v>
          </cell>
          <cell r="B30">
            <v>4963</v>
          </cell>
          <cell r="C30">
            <v>4963</v>
          </cell>
          <cell r="D30">
            <v>4963</v>
          </cell>
          <cell r="E30">
            <v>4963</v>
          </cell>
          <cell r="F30">
            <v>4963</v>
          </cell>
          <cell r="G30">
            <v>4963</v>
          </cell>
          <cell r="H30">
            <v>1164.7</v>
          </cell>
        </row>
        <row r="31">
          <cell r="A31" t="str">
            <v xml:space="preserve">       налог на пользователей автодорог</v>
          </cell>
          <cell r="B31">
            <v>216000</v>
          </cell>
          <cell r="C31">
            <v>170000</v>
          </cell>
          <cell r="D31">
            <v>218927</v>
          </cell>
          <cell r="E31">
            <v>170000</v>
          </cell>
          <cell r="F31">
            <v>250000</v>
          </cell>
          <cell r="G31">
            <v>351160</v>
          </cell>
          <cell r="H31">
            <v>258250</v>
          </cell>
        </row>
        <row r="32">
          <cell r="A32" t="str">
            <v xml:space="preserve">       налог с владельцев трансп. средств</v>
          </cell>
          <cell r="B32">
            <v>0</v>
          </cell>
          <cell r="C32">
            <v>0</v>
          </cell>
          <cell r="D32">
            <v>0</v>
          </cell>
          <cell r="E32">
            <v>27837.1</v>
          </cell>
          <cell r="F32">
            <v>0</v>
          </cell>
          <cell r="G32">
            <v>0</v>
          </cell>
          <cell r="H32">
            <v>0</v>
          </cell>
        </row>
        <row r="33">
          <cell r="A33" t="str">
            <v xml:space="preserve">       услуги стоpонних оpганизаций:</v>
          </cell>
          <cell r="B33">
            <v>63184.600000000006</v>
          </cell>
          <cell r="C33">
            <v>46075.79</v>
          </cell>
          <cell r="D33">
            <v>112752.4</v>
          </cell>
          <cell r="E33">
            <v>85536.040000000008</v>
          </cell>
          <cell r="F33">
            <v>67222.100000000006</v>
          </cell>
          <cell r="G33">
            <v>64380.5</v>
          </cell>
          <cell r="H33">
            <v>97868.63</v>
          </cell>
        </row>
        <row r="34">
          <cell r="A34" t="str">
            <v xml:space="preserve">     в т.ч. услуги банка</v>
          </cell>
          <cell r="B34">
            <v>19562.129999999997</v>
          </cell>
          <cell r="C34">
            <v>10610.94</v>
          </cell>
          <cell r="D34">
            <v>12026.51</v>
          </cell>
          <cell r="E34">
            <v>11080.599999999999</v>
          </cell>
          <cell r="F34">
            <v>15865.869999999999</v>
          </cell>
          <cell r="G34">
            <v>9946.2800000000007</v>
          </cell>
          <cell r="H34">
            <v>12356.52</v>
          </cell>
        </row>
        <row r="35">
          <cell r="A35" t="str">
            <v xml:space="preserve">              вневедомственной охpаны</v>
          </cell>
          <cell r="B35">
            <v>30357.95</v>
          </cell>
          <cell r="C35">
            <v>32680.15</v>
          </cell>
          <cell r="D35">
            <v>37732.03</v>
          </cell>
          <cell r="E35">
            <v>2980.07</v>
          </cell>
          <cell r="F35">
            <v>40488.329999999994</v>
          </cell>
          <cell r="G35">
            <v>34852.32</v>
          </cell>
          <cell r="H35">
            <v>36798.199999999997</v>
          </cell>
        </row>
        <row r="36">
          <cell r="A36" t="str">
            <v xml:space="preserve">              КHС</v>
          </cell>
          <cell r="B36">
            <v>643.29999999999995</v>
          </cell>
          <cell r="C36">
            <v>770.7</v>
          </cell>
          <cell r="D36">
            <v>713.3</v>
          </cell>
          <cell r="E36">
            <v>702</v>
          </cell>
          <cell r="F36">
            <v>830.9</v>
          </cell>
          <cell r="G36">
            <v>892</v>
          </cell>
          <cell r="H36">
            <v>809</v>
          </cell>
        </row>
        <row r="37">
          <cell r="A37" t="str">
            <v xml:space="preserve">              пpиpодоохpанных оpганизаций</v>
          </cell>
          <cell r="B37">
            <v>404.6</v>
          </cell>
          <cell r="C37">
            <v>0</v>
          </cell>
          <cell r="D37">
            <v>11264.75</v>
          </cell>
          <cell r="E37">
            <v>32133.07</v>
          </cell>
          <cell r="F37">
            <v>0</v>
          </cell>
          <cell r="G37">
            <v>0</v>
          </cell>
          <cell r="H37">
            <v>0</v>
          </cell>
        </row>
        <row r="38">
          <cell r="A38" t="str">
            <v xml:space="preserve">              проведение экспертиз, аудит</v>
          </cell>
          <cell r="B38">
            <v>0</v>
          </cell>
          <cell r="C38">
            <v>0</v>
          </cell>
          <cell r="D38">
            <v>45000</v>
          </cell>
          <cell r="E38">
            <v>0</v>
          </cell>
          <cell r="F38">
            <v>0</v>
          </cell>
          <cell r="G38">
            <v>13739.09</v>
          </cell>
          <cell r="H38">
            <v>0</v>
          </cell>
        </row>
        <row r="39">
          <cell r="A39" t="str">
            <v xml:space="preserve">              обучение,пpовеpка знаний</v>
          </cell>
          <cell r="B39">
            <v>12216.619999999999</v>
          </cell>
          <cell r="C39">
            <v>1200</v>
          </cell>
          <cell r="D39">
            <v>5779</v>
          </cell>
          <cell r="E39">
            <v>19777.34</v>
          </cell>
          <cell r="F39">
            <v>5037</v>
          </cell>
          <cell r="G39">
            <v>4950.8100000000004</v>
          </cell>
          <cell r="H39">
            <v>41335</v>
          </cell>
        </row>
        <row r="40">
          <cell r="A40" t="str">
            <v xml:space="preserve">              дp. оpганизаций</v>
          </cell>
          <cell r="B40">
            <v>0</v>
          </cell>
          <cell r="C40">
            <v>814</v>
          </cell>
          <cell r="D40">
            <v>236.81</v>
          </cell>
          <cell r="E40">
            <v>18862.96</v>
          </cell>
          <cell r="F40">
            <v>5000</v>
          </cell>
          <cell r="G40">
            <v>0</v>
          </cell>
          <cell r="H40">
            <v>6569.91</v>
          </cell>
        </row>
        <row r="41">
          <cell r="A41" t="str">
            <v xml:space="preserve">       пpочие денежные pасходы:</v>
          </cell>
          <cell r="B41">
            <v>46929.79</v>
          </cell>
          <cell r="C41">
            <v>48672.93</v>
          </cell>
          <cell r="D41">
            <v>38451.659999999996</v>
          </cell>
          <cell r="E41">
            <v>25564.48</v>
          </cell>
          <cell r="F41">
            <v>20895.32</v>
          </cell>
          <cell r="G41">
            <v>21233.55</v>
          </cell>
          <cell r="H41">
            <v>61964.3</v>
          </cell>
        </row>
        <row r="42">
          <cell r="A42" t="str">
            <v xml:space="preserve">      в т.ч. командиpовочные pасходы</v>
          </cell>
          <cell r="B42">
            <v>6391.02</v>
          </cell>
          <cell r="C42">
            <v>12845.61</v>
          </cell>
          <cell r="D42">
            <v>15371.7</v>
          </cell>
          <cell r="E42">
            <v>3608.05</v>
          </cell>
          <cell r="F42">
            <v>3938.51</v>
          </cell>
          <cell r="G42">
            <v>4322.53</v>
          </cell>
          <cell r="H42">
            <v>10717.85</v>
          </cell>
        </row>
        <row r="43">
          <cell r="A43" t="str">
            <v xml:space="preserve">               междугоpодные пеpеговоpы</v>
          </cell>
          <cell r="B43">
            <v>6932.67</v>
          </cell>
          <cell r="C43">
            <v>15837.38</v>
          </cell>
          <cell r="D43">
            <v>10957.840000000002</v>
          </cell>
          <cell r="E43">
            <v>9886.5</v>
          </cell>
          <cell r="F43">
            <v>8959.9699999999993</v>
          </cell>
          <cell r="G43">
            <v>9089.6</v>
          </cell>
          <cell r="H43">
            <v>12457.14</v>
          </cell>
        </row>
        <row r="44">
          <cell r="A44" t="str">
            <v xml:space="preserve">               телегpафные, телетайпные pасходы</v>
          </cell>
          <cell r="B44">
            <v>778.09</v>
          </cell>
          <cell r="C44">
            <v>630</v>
          </cell>
          <cell r="D44">
            <v>630</v>
          </cell>
          <cell r="E44">
            <v>630</v>
          </cell>
          <cell r="F44">
            <v>630</v>
          </cell>
          <cell r="G44">
            <v>630</v>
          </cell>
          <cell r="H44">
            <v>990.1</v>
          </cell>
        </row>
        <row r="45">
          <cell r="A45" t="str">
            <v xml:space="preserve">               pадио</v>
          </cell>
          <cell r="B45">
            <v>296</v>
          </cell>
          <cell r="C45">
            <v>296</v>
          </cell>
          <cell r="D45">
            <v>296</v>
          </cell>
          <cell r="E45">
            <v>296</v>
          </cell>
          <cell r="F45">
            <v>296</v>
          </cell>
          <cell r="G45">
            <v>296</v>
          </cell>
          <cell r="H45">
            <v>296</v>
          </cell>
        </row>
        <row r="46">
          <cell r="A46" t="str">
            <v xml:space="preserve">               электpонная почта</v>
          </cell>
          <cell r="B46">
            <v>170.91</v>
          </cell>
          <cell r="C46">
            <v>171.74</v>
          </cell>
          <cell r="D46">
            <v>2175.37</v>
          </cell>
          <cell r="E46">
            <v>804.22</v>
          </cell>
          <cell r="F46">
            <v>1799.27</v>
          </cell>
          <cell r="G46">
            <v>1953.97</v>
          </cell>
          <cell r="H46">
            <v>2037.15</v>
          </cell>
        </row>
        <row r="47">
          <cell r="A47" t="str">
            <v xml:space="preserve">               затpаты на возмещение ущеpба</v>
          </cell>
          <cell r="B47">
            <v>11554.65</v>
          </cell>
          <cell r="C47">
            <v>1611.86</v>
          </cell>
          <cell r="D47">
            <v>-10673.64</v>
          </cell>
          <cell r="E47">
            <v>0</v>
          </cell>
          <cell r="F47">
            <v>0</v>
          </cell>
          <cell r="G47">
            <v>0</v>
          </cell>
          <cell r="H47">
            <v>0</v>
          </cell>
        </row>
        <row r="48">
          <cell r="A48" t="str">
            <v xml:space="preserve">               общехозяйственные pасходы</v>
          </cell>
          <cell r="B48">
            <v>3296.02</v>
          </cell>
          <cell r="C48">
            <v>3296.02</v>
          </cell>
          <cell r="D48">
            <v>3876.02</v>
          </cell>
          <cell r="E48">
            <v>396.01000000000022</v>
          </cell>
          <cell r="F48">
            <v>3706.13</v>
          </cell>
          <cell r="G48">
            <v>3376.01</v>
          </cell>
          <cell r="H48">
            <v>6663.83</v>
          </cell>
        </row>
        <row r="49">
          <cell r="A49" t="str">
            <v xml:space="preserve">               пpоценты за кpедит</v>
          </cell>
          <cell r="B49">
            <v>0</v>
          </cell>
          <cell r="C49">
            <v>0</v>
          </cell>
          <cell r="D49">
            <v>0</v>
          </cell>
          <cell r="E49">
            <v>0</v>
          </cell>
          <cell r="F49">
            <v>0</v>
          </cell>
          <cell r="G49">
            <v>0</v>
          </cell>
          <cell r="H49">
            <v>0</v>
          </cell>
        </row>
        <row r="50">
          <cell r="A50" t="str">
            <v xml:space="preserve">               стpаховые платежи</v>
          </cell>
          <cell r="B50">
            <v>14475.11</v>
          </cell>
          <cell r="C50">
            <v>13984.32</v>
          </cell>
          <cell r="D50">
            <v>13984.32</v>
          </cell>
          <cell r="E50">
            <v>9844.7000000000007</v>
          </cell>
          <cell r="F50">
            <v>1565.44</v>
          </cell>
          <cell r="G50">
            <v>1565.44</v>
          </cell>
          <cell r="H50">
            <v>1565.44</v>
          </cell>
        </row>
        <row r="51">
          <cell r="A51" t="str">
            <v xml:space="preserve">               плата за загpязн.окpуж.сpеды</v>
          </cell>
          <cell r="B51">
            <v>0</v>
          </cell>
          <cell r="C51">
            <v>0</v>
          </cell>
          <cell r="D51">
            <v>1251.5999999999999</v>
          </cell>
          <cell r="E51">
            <v>0</v>
          </cell>
          <cell r="F51">
            <v>0</v>
          </cell>
          <cell r="G51">
            <v>0</v>
          </cell>
          <cell r="H51">
            <v>12516</v>
          </cell>
        </row>
        <row r="52">
          <cell r="A52" t="str">
            <v xml:space="preserve">       госпошлина</v>
          </cell>
          <cell r="B52">
            <v>3035.32</v>
          </cell>
          <cell r="C52">
            <v>0</v>
          </cell>
          <cell r="D52">
            <v>582.45000000000005</v>
          </cell>
          <cell r="E52">
            <v>99</v>
          </cell>
          <cell r="F52">
            <v>0</v>
          </cell>
          <cell r="G52">
            <v>0</v>
          </cell>
          <cell r="H52">
            <v>14720.789999999999</v>
          </cell>
        </row>
        <row r="53">
          <cell r="A53" t="str">
            <v>И Т О Г О</v>
          </cell>
          <cell r="B53">
            <v>1022847.8999999999</v>
          </cell>
          <cell r="C53">
            <v>947498.98</v>
          </cell>
          <cell r="D53">
            <v>1138160.2399999998</v>
          </cell>
          <cell r="E53">
            <v>970546.33000000007</v>
          </cell>
          <cell r="F53">
            <v>1067120.29</v>
          </cell>
          <cell r="G53">
            <v>1341315.8600000001</v>
          </cell>
          <cell r="H53">
            <v>1272287.5999999999</v>
          </cell>
        </row>
      </sheetData>
      <sheetData sheetId="15" refreshError="1"/>
      <sheetData sheetId="16" refreshError="1">
        <row r="2">
          <cell r="A2" t="str">
            <v>Основные показатели деятельности ОАО "СтАГДоК" в 2000 году</v>
          </cell>
        </row>
        <row r="3">
          <cell r="A3" t="str">
            <v xml:space="preserve">Калькуляция затрат по участку буровзрывных работ </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 xml:space="preserve"> Статьи   затрат</v>
          </cell>
          <cell r="B5" t="str">
            <v>Январь</v>
          </cell>
          <cell r="C5" t="str">
            <v>Февраль</v>
          </cell>
          <cell r="D5" t="str">
            <v>Март</v>
          </cell>
          <cell r="E5" t="str">
            <v>Апрель</v>
          </cell>
          <cell r="F5" t="str">
            <v>Май</v>
          </cell>
          <cell r="G5" t="str">
            <v>Июнь</v>
          </cell>
          <cell r="H5" t="str">
            <v>Июль</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Объем взорванной горной массы, м3</v>
          </cell>
          <cell r="B7">
            <v>148200</v>
          </cell>
          <cell r="C7">
            <v>138800</v>
          </cell>
          <cell r="D7">
            <v>108000</v>
          </cell>
          <cell r="E7">
            <v>147000</v>
          </cell>
          <cell r="F7">
            <v>167900</v>
          </cell>
          <cell r="G7">
            <v>151100</v>
          </cell>
          <cell r="H7">
            <v>146200</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 xml:space="preserve">     в том числе:</v>
          </cell>
          <cell r="B9">
            <v>60.8506</v>
          </cell>
          <cell r="C9">
            <v>81.531899999999993</v>
          </cell>
          <cell r="D9">
            <v>89.118700000000004</v>
          </cell>
          <cell r="E9">
            <v>105.71599999999999</v>
          </cell>
          <cell r="F9">
            <v>111.6386</v>
          </cell>
          <cell r="G9">
            <v>107.31950000000001</v>
          </cell>
          <cell r="H9">
            <v>103.3122</v>
          </cell>
        </row>
        <row r="10">
          <cell r="A10" t="str">
            <v xml:space="preserve"> -граммонит</v>
          </cell>
          <cell r="B10">
            <v>0</v>
          </cell>
          <cell r="C10">
            <v>0</v>
          </cell>
          <cell r="D10">
            <v>0</v>
          </cell>
          <cell r="E10">
            <v>0</v>
          </cell>
          <cell r="F10">
            <v>0</v>
          </cell>
          <cell r="G10">
            <v>0</v>
          </cell>
          <cell r="H10">
            <v>0</v>
          </cell>
        </row>
        <row r="11">
          <cell r="A11" t="str">
            <v xml:space="preserve"> -порох</v>
          </cell>
          <cell r="B11">
            <v>103695.14</v>
          </cell>
          <cell r="C11">
            <v>123793.39</v>
          </cell>
          <cell r="D11">
            <v>110517.57</v>
          </cell>
          <cell r="E11">
            <v>133968.26999999999</v>
          </cell>
          <cell r="F11">
            <v>150304.74</v>
          </cell>
          <cell r="G11">
            <v>108564</v>
          </cell>
          <cell r="H11">
            <v>68736.800000000003</v>
          </cell>
        </row>
        <row r="12">
          <cell r="A12" t="str">
            <v xml:space="preserve"> -шашки</v>
          </cell>
          <cell r="B12">
            <v>20574.61</v>
          </cell>
          <cell r="C12">
            <v>23664.28</v>
          </cell>
          <cell r="D12">
            <v>7438.52</v>
          </cell>
          <cell r="E12">
            <v>10868.62</v>
          </cell>
          <cell r="F12">
            <v>12712.8</v>
          </cell>
          <cell r="G12">
            <v>8698</v>
          </cell>
          <cell r="H12">
            <v>8764.69</v>
          </cell>
        </row>
        <row r="13">
          <cell r="A13" t="str">
            <v xml:space="preserve"> -ДШ</v>
          </cell>
          <cell r="B13">
            <v>48060.47</v>
          </cell>
          <cell r="C13">
            <v>56343.040000000001</v>
          </cell>
          <cell r="D13">
            <v>30246.85</v>
          </cell>
          <cell r="E13">
            <v>39617.71</v>
          </cell>
          <cell r="F13">
            <v>49076.27</v>
          </cell>
          <cell r="G13">
            <v>36483</v>
          </cell>
          <cell r="H13">
            <v>38883.43</v>
          </cell>
        </row>
        <row r="14">
          <cell r="A14" t="str">
            <v xml:space="preserve"> -аммонал</v>
          </cell>
          <cell r="B14">
            <v>0</v>
          </cell>
          <cell r="C14">
            <v>0</v>
          </cell>
          <cell r="D14">
            <v>31922.66</v>
          </cell>
          <cell r="E14">
            <v>24209.170000000002</v>
          </cell>
          <cell r="F14">
            <v>0</v>
          </cell>
          <cell r="G14">
            <v>15088</v>
          </cell>
          <cell r="H14">
            <v>2808.93</v>
          </cell>
        </row>
        <row r="15">
          <cell r="A15" t="str">
            <v xml:space="preserve"> -прочие </v>
          </cell>
          <cell r="B15">
            <v>3133.22</v>
          </cell>
          <cell r="C15">
            <v>1663.46</v>
          </cell>
          <cell r="D15">
            <v>1516.93</v>
          </cell>
          <cell r="E15">
            <v>1904.63</v>
          </cell>
          <cell r="F15">
            <v>2547.48</v>
          </cell>
          <cell r="G15">
            <v>2354</v>
          </cell>
          <cell r="H15">
            <v>92088.939999999988</v>
          </cell>
        </row>
        <row r="16">
          <cell r="A16" t="str">
            <v>Электроэнергия</v>
          </cell>
          <cell r="B16">
            <v>8957</v>
          </cell>
          <cell r="C16">
            <v>12602</v>
          </cell>
          <cell r="D16">
            <v>8600.82</v>
          </cell>
          <cell r="E16">
            <v>11802.14</v>
          </cell>
          <cell r="F16">
            <v>4360</v>
          </cell>
          <cell r="G16">
            <v>6772</v>
          </cell>
          <cell r="H16">
            <v>11311</v>
          </cell>
        </row>
        <row r="17">
          <cell r="A17" t="str">
            <v>Ремонтный фонд</v>
          </cell>
          <cell r="B17">
            <v>3153</v>
          </cell>
          <cell r="C17">
            <v>63661.9</v>
          </cell>
          <cell r="D17">
            <v>86627.4</v>
          </cell>
          <cell r="E17">
            <v>3312</v>
          </cell>
          <cell r="F17">
            <v>478137.5</v>
          </cell>
          <cell r="G17">
            <v>75312</v>
          </cell>
          <cell r="H17">
            <v>0</v>
          </cell>
        </row>
        <row r="18">
          <cell r="A18" t="str">
            <v xml:space="preserve">     в том числе:</v>
          </cell>
        </row>
        <row r="19">
          <cell r="A19" t="str">
            <v xml:space="preserve"> -материалы и запчасти на тек.ремонт</v>
          </cell>
          <cell r="B19">
            <v>3153</v>
          </cell>
          <cell r="C19">
            <v>3231</v>
          </cell>
          <cell r="D19">
            <v>3312</v>
          </cell>
          <cell r="E19">
            <v>3312</v>
          </cell>
          <cell r="F19">
            <v>0</v>
          </cell>
          <cell r="G19">
            <v>3312</v>
          </cell>
          <cell r="H19">
            <v>0</v>
          </cell>
        </row>
        <row r="20">
          <cell r="A20" t="str">
            <v>услуги ЭМЦ</v>
          </cell>
          <cell r="B20">
            <v>0</v>
          </cell>
          <cell r="C20">
            <v>60430.9</v>
          </cell>
          <cell r="D20">
            <v>83315.399999999994</v>
          </cell>
          <cell r="E20">
            <v>0</v>
          </cell>
          <cell r="F20">
            <v>478137.5</v>
          </cell>
          <cell r="G20">
            <v>72000</v>
          </cell>
          <cell r="H20">
            <v>0</v>
          </cell>
        </row>
        <row r="21">
          <cell r="A21" t="str">
            <v>Содержание основных средств</v>
          </cell>
          <cell r="B21">
            <v>0</v>
          </cell>
          <cell r="C21">
            <v>0</v>
          </cell>
          <cell r="D21">
            <v>0</v>
          </cell>
          <cell r="E21">
            <v>0</v>
          </cell>
          <cell r="F21">
            <v>4168.3999999999996</v>
          </cell>
          <cell r="G21">
            <v>3835</v>
          </cell>
          <cell r="H21">
            <v>4299.93</v>
          </cell>
        </row>
        <row r="22">
          <cell r="A22" t="str">
            <v xml:space="preserve">     в том числе:</v>
          </cell>
          <cell r="B22">
            <v>51375</v>
          </cell>
          <cell r="C22">
            <v>43498</v>
          </cell>
          <cell r="D22">
            <v>42843</v>
          </cell>
          <cell r="E22">
            <v>49560</v>
          </cell>
          <cell r="F22">
            <v>30311</v>
          </cell>
          <cell r="G22">
            <v>26036</v>
          </cell>
          <cell r="H22">
            <v>35431</v>
          </cell>
        </row>
        <row r="23">
          <cell r="A23" t="str">
            <v xml:space="preserve"> -материалы</v>
          </cell>
          <cell r="B23">
            <v>0</v>
          </cell>
          <cell r="C23">
            <v>0</v>
          </cell>
          <cell r="D23">
            <v>0</v>
          </cell>
          <cell r="E23">
            <v>0</v>
          </cell>
          <cell r="F23">
            <v>4168.3999999999996</v>
          </cell>
          <cell r="G23">
            <v>3835</v>
          </cell>
          <cell r="H23">
            <v>797.93</v>
          </cell>
        </row>
        <row r="24">
          <cell r="A24" t="str">
            <v xml:space="preserve"> -услуги сторонних организаций</v>
          </cell>
          <cell r="B24">
            <v>0</v>
          </cell>
          <cell r="C24">
            <v>0</v>
          </cell>
          <cell r="D24">
            <v>0</v>
          </cell>
          <cell r="E24">
            <v>0</v>
          </cell>
          <cell r="F24">
            <v>0</v>
          </cell>
          <cell r="G24">
            <v>0</v>
          </cell>
          <cell r="H24">
            <v>3502</v>
          </cell>
        </row>
        <row r="25">
          <cell r="A25" t="str">
            <v>Инструмент и инвентарь</v>
          </cell>
          <cell r="B25">
            <v>32761.86</v>
          </cell>
          <cell r="C25">
            <v>36269.410000000003</v>
          </cell>
          <cell r="D25">
            <v>29288.21</v>
          </cell>
          <cell r="E25">
            <v>28296.46</v>
          </cell>
          <cell r="F25">
            <v>31461.1</v>
          </cell>
          <cell r="G25">
            <v>30629</v>
          </cell>
          <cell r="H25">
            <v>25180.05</v>
          </cell>
        </row>
        <row r="26">
          <cell r="A26" t="str">
            <v>Амортизация основных средств</v>
          </cell>
          <cell r="B26">
            <v>170</v>
          </cell>
          <cell r="C26">
            <v>170</v>
          </cell>
          <cell r="D26">
            <v>170</v>
          </cell>
          <cell r="E26">
            <v>170</v>
          </cell>
          <cell r="F26">
            <v>169</v>
          </cell>
          <cell r="G26">
            <v>170</v>
          </cell>
          <cell r="H26">
            <v>170</v>
          </cell>
        </row>
        <row r="27">
          <cell r="A27" t="str">
            <v>Фонд оплаты труда</v>
          </cell>
          <cell r="B27">
            <v>55444.05</v>
          </cell>
          <cell r="C27">
            <v>38888.29</v>
          </cell>
          <cell r="D27">
            <v>34653.14</v>
          </cell>
          <cell r="E27">
            <v>47441</v>
          </cell>
          <cell r="F27">
            <v>45346.77</v>
          </cell>
          <cell r="G27">
            <v>40157</v>
          </cell>
          <cell r="H27">
            <v>46390.26</v>
          </cell>
        </row>
        <row r="28">
          <cell r="A28" t="str">
            <v>Отчисления во внебюдж.фонды</v>
          </cell>
          <cell r="B28">
            <v>21345.96</v>
          </cell>
          <cell r="C28">
            <v>19028.28</v>
          </cell>
          <cell r="D28">
            <v>14831.55</v>
          </cell>
          <cell r="E28">
            <v>20304.75</v>
          </cell>
          <cell r="F28">
            <v>19156.53</v>
          </cell>
          <cell r="G28">
            <v>16997</v>
          </cell>
          <cell r="H28">
            <v>19616.919999999998</v>
          </cell>
        </row>
        <row r="29">
          <cell r="A29" t="str">
            <v>Внутризаводское перемещен. грузов</v>
          </cell>
          <cell r="B29">
            <v>65805</v>
          </cell>
          <cell r="C29">
            <v>60619.62</v>
          </cell>
          <cell r="D29">
            <v>59319.21</v>
          </cell>
          <cell r="E29">
            <v>51594</v>
          </cell>
          <cell r="F29">
            <v>48052</v>
          </cell>
          <cell r="G29">
            <v>43987</v>
          </cell>
          <cell r="H29">
            <v>40968.49</v>
          </cell>
        </row>
        <row r="30">
          <cell r="A30" t="str">
            <v xml:space="preserve">      в том числе:</v>
          </cell>
          <cell r="B30">
            <v>86039.51</v>
          </cell>
          <cell r="C30">
            <v>100599.02</v>
          </cell>
          <cell r="D30">
            <v>92766.33</v>
          </cell>
          <cell r="E30">
            <v>120673.89</v>
          </cell>
          <cell r="F30">
            <v>138057.43</v>
          </cell>
          <cell r="G30">
            <v>124915</v>
          </cell>
          <cell r="H30">
            <v>138726.04</v>
          </cell>
        </row>
        <row r="31">
          <cell r="A31" t="str">
            <v xml:space="preserve"> -услуги хоз. транспорта (ЦПП)</v>
          </cell>
          <cell r="B31">
            <v>65805</v>
          </cell>
          <cell r="C31">
            <v>60619.62</v>
          </cell>
          <cell r="D31">
            <v>59319.21</v>
          </cell>
          <cell r="E31">
            <v>51594</v>
          </cell>
          <cell r="F31">
            <v>48052</v>
          </cell>
          <cell r="G31">
            <v>43987</v>
          </cell>
          <cell r="H31">
            <v>40968.49</v>
          </cell>
        </row>
        <row r="32">
          <cell r="A32" t="str">
            <v>Прочие расходы</v>
          </cell>
          <cell r="B32">
            <v>250.83</v>
          </cell>
          <cell r="C32">
            <v>386.24</v>
          </cell>
          <cell r="D32">
            <v>531.57000000000005</v>
          </cell>
          <cell r="E32">
            <v>508</v>
          </cell>
          <cell r="F32">
            <v>515.48</v>
          </cell>
          <cell r="G32">
            <v>453</v>
          </cell>
          <cell r="H32">
            <v>442</v>
          </cell>
        </row>
        <row r="33">
          <cell r="A33" t="str">
            <v xml:space="preserve">      в том числе:</v>
          </cell>
          <cell r="B33">
            <v>1804</v>
          </cell>
          <cell r="C33">
            <v>1867</v>
          </cell>
          <cell r="D33">
            <v>1914</v>
          </cell>
          <cell r="E33">
            <v>1930</v>
          </cell>
          <cell r="F33">
            <v>2224</v>
          </cell>
          <cell r="G33">
            <v>2191</v>
          </cell>
          <cell r="H33">
            <v>2482</v>
          </cell>
        </row>
        <row r="34">
          <cell r="A34" t="str">
            <v>Спецодежда,питание, мыло и т.д.</v>
          </cell>
          <cell r="B34">
            <v>250.83</v>
          </cell>
          <cell r="C34">
            <v>386.24</v>
          </cell>
          <cell r="D34">
            <v>531.57000000000005</v>
          </cell>
          <cell r="E34">
            <v>508</v>
          </cell>
          <cell r="F34">
            <v>515.48</v>
          </cell>
          <cell r="G34">
            <v>453</v>
          </cell>
          <cell r="H34">
            <v>442</v>
          </cell>
        </row>
        <row r="35">
          <cell r="A35" t="str">
            <v>Итого</v>
          </cell>
          <cell r="B35">
            <v>363351.14</v>
          </cell>
          <cell r="C35">
            <v>437089.90999999992</v>
          </cell>
          <cell r="D35">
            <v>415664.43000000005</v>
          </cell>
          <cell r="E35">
            <v>373996.75</v>
          </cell>
          <cell r="F35">
            <v>846008.07000000007</v>
          </cell>
          <cell r="G35">
            <v>389499</v>
          </cell>
          <cell r="H35">
            <v>359661.43999999994</v>
          </cell>
        </row>
        <row r="37">
          <cell r="A37" t="str">
            <v>Калькуляция затрат на производство вскрышных работ</v>
          </cell>
        </row>
        <row r="38">
          <cell r="A38" t="str">
            <v xml:space="preserve"> Статьи   затрат</v>
          </cell>
          <cell r="B38" t="str">
            <v>Январь</v>
          </cell>
          <cell r="C38" t="str">
            <v>Февраль</v>
          </cell>
          <cell r="D38" t="str">
            <v>Март</v>
          </cell>
          <cell r="E38" t="str">
            <v>Апрель</v>
          </cell>
          <cell r="F38" t="str">
            <v>Май</v>
          </cell>
          <cell r="G38" t="str">
            <v>Июнь</v>
          </cell>
          <cell r="H38" t="str">
            <v>Июль</v>
          </cell>
        </row>
        <row r="39">
          <cell r="B39" t="str">
            <v>V вскрыши, м3</v>
          </cell>
          <cell r="C39" t="str">
            <v>V вскрыши, м3</v>
          </cell>
          <cell r="D39" t="str">
            <v>V вскрыши, м3</v>
          </cell>
          <cell r="E39" t="str">
            <v>V вскрыши, м3</v>
          </cell>
          <cell r="F39" t="str">
            <v>V вскрыши, м3</v>
          </cell>
          <cell r="G39" t="str">
            <v>V вскрыши, м3</v>
          </cell>
          <cell r="H39" t="str">
            <v>V вскрыши, м3</v>
          </cell>
        </row>
        <row r="40">
          <cell r="A40" t="str">
            <v>Объем вскрыши, м3</v>
          </cell>
          <cell r="B40">
            <v>80003</v>
          </cell>
          <cell r="C40">
            <v>76014</v>
          </cell>
          <cell r="D40">
            <v>91472</v>
          </cell>
          <cell r="E40">
            <v>97500</v>
          </cell>
          <cell r="F40">
            <v>150002</v>
          </cell>
          <cell r="G40">
            <v>137067</v>
          </cell>
          <cell r="H40">
            <v>130802</v>
          </cell>
        </row>
        <row r="41">
          <cell r="A41" t="str">
            <v>Услуги УБВР</v>
          </cell>
          <cell r="B41">
            <v>0</v>
          </cell>
          <cell r="C41">
            <v>0</v>
          </cell>
          <cell r="D41">
            <v>0</v>
          </cell>
          <cell r="E41">
            <v>0</v>
          </cell>
          <cell r="F41">
            <v>24690.07</v>
          </cell>
          <cell r="G41">
            <v>44080</v>
          </cell>
          <cell r="H41">
            <v>144160</v>
          </cell>
        </row>
        <row r="42">
          <cell r="A42" t="str">
            <v>Дизтопливо</v>
          </cell>
          <cell r="B42">
            <v>44190.33</v>
          </cell>
          <cell r="C42">
            <v>43927.94</v>
          </cell>
          <cell r="D42">
            <v>46858.12</v>
          </cell>
          <cell r="E42">
            <v>56235.77</v>
          </cell>
          <cell r="F42">
            <v>67374.25</v>
          </cell>
          <cell r="G42">
            <v>79185</v>
          </cell>
          <cell r="H42">
            <v>79665.070000000007</v>
          </cell>
        </row>
        <row r="43">
          <cell r="A43" t="str">
            <v>Электроэнергия</v>
          </cell>
          <cell r="B43">
            <v>91845</v>
          </cell>
          <cell r="C43">
            <v>77671</v>
          </cell>
          <cell r="D43">
            <v>83436</v>
          </cell>
          <cell r="E43">
            <v>88229</v>
          </cell>
          <cell r="F43">
            <v>108954</v>
          </cell>
          <cell r="G43">
            <v>78875</v>
          </cell>
          <cell r="H43">
            <v>144824</v>
          </cell>
        </row>
        <row r="44">
          <cell r="A44" t="str">
            <v>Ремонтный фонд</v>
          </cell>
          <cell r="B44">
            <v>121274.6</v>
          </cell>
          <cell r="C44">
            <v>79753.3</v>
          </cell>
          <cell r="D44">
            <v>96876.2</v>
          </cell>
          <cell r="E44">
            <v>150828.79999999999</v>
          </cell>
          <cell r="F44">
            <v>99104.9</v>
          </cell>
          <cell r="G44">
            <v>170000</v>
          </cell>
          <cell r="H44">
            <v>0</v>
          </cell>
        </row>
        <row r="45">
          <cell r="A45" t="str">
            <v xml:space="preserve">     в том числе:</v>
          </cell>
        </row>
        <row r="46">
          <cell r="A46" t="str">
            <v xml:space="preserve"> -материалы и запчасти на тек.рем.</v>
          </cell>
          <cell r="B46">
            <v>36154.400000000001</v>
          </cell>
          <cell r="C46">
            <v>37048.800000000003</v>
          </cell>
          <cell r="D46">
            <v>38000</v>
          </cell>
          <cell r="E46">
            <v>38000</v>
          </cell>
          <cell r="F46">
            <v>0</v>
          </cell>
          <cell r="G46">
            <v>22000</v>
          </cell>
          <cell r="H46">
            <v>0</v>
          </cell>
        </row>
        <row r="47">
          <cell r="A47" t="str">
            <v xml:space="preserve"> -услуги ЭМЦ</v>
          </cell>
          <cell r="B47">
            <v>85120.2</v>
          </cell>
          <cell r="C47">
            <v>42704.5</v>
          </cell>
          <cell r="D47">
            <v>58876.2</v>
          </cell>
          <cell r="E47">
            <v>112828.8</v>
          </cell>
          <cell r="F47">
            <v>99104.9</v>
          </cell>
          <cell r="G47">
            <v>148000</v>
          </cell>
          <cell r="H47">
            <v>0</v>
          </cell>
        </row>
        <row r="48">
          <cell r="A48" t="str">
            <v>Содержание основных средств</v>
          </cell>
          <cell r="B48">
            <v>3145</v>
          </cell>
          <cell r="C48">
            <v>40718.699999999997</v>
          </cell>
          <cell r="D48">
            <v>57814</v>
          </cell>
          <cell r="E48">
            <v>102142</v>
          </cell>
          <cell r="F48">
            <v>103260</v>
          </cell>
          <cell r="G48">
            <v>53589</v>
          </cell>
          <cell r="H48">
            <v>38120</v>
          </cell>
        </row>
        <row r="49">
          <cell r="A49" t="str">
            <v xml:space="preserve">     в том числе:</v>
          </cell>
        </row>
        <row r="50">
          <cell r="A50" t="str">
            <v xml:space="preserve"> -материалы</v>
          </cell>
          <cell r="B50">
            <v>2396</v>
          </cell>
          <cell r="C50">
            <v>21518.7</v>
          </cell>
          <cell r="D50">
            <v>57814</v>
          </cell>
          <cell r="E50">
            <v>14562</v>
          </cell>
          <cell r="F50">
            <v>14474</v>
          </cell>
          <cell r="G50">
            <v>9221</v>
          </cell>
          <cell r="H50">
            <v>38120</v>
          </cell>
        </row>
        <row r="51">
          <cell r="A51" t="str">
            <v xml:space="preserve"> -масла и смазки</v>
          </cell>
          <cell r="B51">
            <v>0</v>
          </cell>
          <cell r="C51">
            <v>0</v>
          </cell>
          <cell r="D51">
            <v>0</v>
          </cell>
          <cell r="E51">
            <v>27620</v>
          </cell>
          <cell r="F51">
            <v>56106</v>
          </cell>
          <cell r="G51">
            <v>21568</v>
          </cell>
          <cell r="H51">
            <v>0</v>
          </cell>
        </row>
        <row r="52">
          <cell r="A52" t="str">
            <v xml:space="preserve"> -продукция на собственные нужды</v>
          </cell>
          <cell r="B52">
            <v>749</v>
          </cell>
          <cell r="C52">
            <v>19200</v>
          </cell>
          <cell r="D52">
            <v>0</v>
          </cell>
          <cell r="E52">
            <v>59960</v>
          </cell>
          <cell r="F52">
            <v>32680</v>
          </cell>
          <cell r="G52">
            <v>22800</v>
          </cell>
          <cell r="H52">
            <v>0</v>
          </cell>
        </row>
        <row r="53">
          <cell r="A53" t="str">
            <v>Инструмент и инвентарь</v>
          </cell>
          <cell r="B53">
            <v>0</v>
          </cell>
          <cell r="C53">
            <v>0</v>
          </cell>
          <cell r="D53">
            <v>0</v>
          </cell>
          <cell r="E53">
            <v>0</v>
          </cell>
          <cell r="F53">
            <v>0</v>
          </cell>
          <cell r="G53">
            <v>0</v>
          </cell>
          <cell r="H53">
            <v>0</v>
          </cell>
        </row>
        <row r="54">
          <cell r="A54" t="str">
            <v>Амортизация основных средств</v>
          </cell>
          <cell r="B54">
            <v>47186</v>
          </cell>
          <cell r="C54">
            <v>47503</v>
          </cell>
          <cell r="D54">
            <v>62324</v>
          </cell>
          <cell r="E54">
            <v>62324</v>
          </cell>
          <cell r="F54">
            <v>62269</v>
          </cell>
          <cell r="G54">
            <v>69695</v>
          </cell>
          <cell r="H54">
            <v>62630</v>
          </cell>
        </row>
        <row r="55">
          <cell r="A55" t="str">
            <v>Фонд оплаты труда</v>
          </cell>
          <cell r="B55">
            <v>65325.120000000003</v>
          </cell>
          <cell r="C55">
            <v>76717.399999999994</v>
          </cell>
          <cell r="D55">
            <v>73265.34</v>
          </cell>
          <cell r="E55">
            <v>93348.52</v>
          </cell>
          <cell r="F55">
            <v>107854.86</v>
          </cell>
          <cell r="G55">
            <v>119148</v>
          </cell>
          <cell r="H55">
            <v>128059.35</v>
          </cell>
        </row>
        <row r="56">
          <cell r="A56" t="str">
            <v>Отчисления во внебюдж.фонды</v>
          </cell>
          <cell r="B56">
            <v>25150.17</v>
          </cell>
          <cell r="C56">
            <v>35644.03</v>
          </cell>
          <cell r="D56">
            <v>31357.57</v>
          </cell>
          <cell r="E56">
            <v>39953.17</v>
          </cell>
          <cell r="F56">
            <v>46161.88</v>
          </cell>
          <cell r="G56">
            <v>50995</v>
          </cell>
          <cell r="H56">
            <v>54809.4</v>
          </cell>
        </row>
        <row r="57">
          <cell r="A57" t="str">
            <v>Внутризаводское перемещен. грузов</v>
          </cell>
          <cell r="B57">
            <v>424880</v>
          </cell>
          <cell r="C57">
            <v>371266</v>
          </cell>
          <cell r="D57">
            <v>436238.48</v>
          </cell>
          <cell r="E57">
            <v>209888</v>
          </cell>
          <cell r="F57">
            <v>332516</v>
          </cell>
          <cell r="G57">
            <v>378948</v>
          </cell>
          <cell r="H57">
            <v>422300</v>
          </cell>
        </row>
        <row r="58">
          <cell r="A58" t="str">
            <v xml:space="preserve">      в том числе:</v>
          </cell>
        </row>
        <row r="59">
          <cell r="A59" t="str">
            <v xml:space="preserve"> -услуги техн.транспорта (ЦТТ)</v>
          </cell>
          <cell r="B59">
            <v>424880</v>
          </cell>
          <cell r="C59">
            <v>371266</v>
          </cell>
          <cell r="D59">
            <v>436238.48</v>
          </cell>
          <cell r="E59">
            <v>209888</v>
          </cell>
          <cell r="F59">
            <v>332516</v>
          </cell>
          <cell r="G59">
            <v>378948</v>
          </cell>
          <cell r="H59">
            <v>422300</v>
          </cell>
        </row>
        <row r="60">
          <cell r="A60" t="str">
            <v>Итого</v>
          </cell>
          <cell r="B60">
            <v>822996.22</v>
          </cell>
          <cell r="C60">
            <v>773201.37</v>
          </cell>
          <cell r="D60">
            <v>888169.71</v>
          </cell>
          <cell r="E60">
            <v>802949.26</v>
          </cell>
          <cell r="F60">
            <v>952184.96</v>
          </cell>
          <cell r="G60">
            <v>1044515</v>
          </cell>
          <cell r="H60">
            <v>1074567.82</v>
          </cell>
        </row>
        <row r="62">
          <cell r="A62" t="str">
            <v>Калькуляция затрат на добычу сырого известняка</v>
          </cell>
        </row>
        <row r="64">
          <cell r="A64" t="str">
            <v xml:space="preserve"> Статьи   затрат</v>
          </cell>
          <cell r="B64" t="str">
            <v>Январь</v>
          </cell>
          <cell r="C64" t="str">
            <v>Февраль</v>
          </cell>
          <cell r="D64" t="str">
            <v>Март</v>
          </cell>
          <cell r="E64" t="str">
            <v>Апрель</v>
          </cell>
          <cell r="F64" t="str">
            <v>Май</v>
          </cell>
          <cell r="G64" t="str">
            <v>Июнь</v>
          </cell>
          <cell r="H64" t="str">
            <v>Июль</v>
          </cell>
          <cell r="I64" t="str">
            <v xml:space="preserve">Август </v>
          </cell>
        </row>
        <row r="65">
          <cell r="B65" t="str">
            <v>V изв-ка, тн</v>
          </cell>
          <cell r="C65" t="str">
            <v>V изв-ка, тн</v>
          </cell>
          <cell r="D65" t="str">
            <v>V изв-ка, тн</v>
          </cell>
          <cell r="E65" t="str">
            <v>V изв-ка, тн</v>
          </cell>
          <cell r="F65" t="str">
            <v>V изв-ка, тн</v>
          </cell>
          <cell r="G65" t="str">
            <v>V изв-ка, тн</v>
          </cell>
          <cell r="H65" t="str">
            <v>V изв-ка, тн</v>
          </cell>
          <cell r="I65" t="str">
            <v>V изв-ка, тн</v>
          </cell>
        </row>
        <row r="66">
          <cell r="A66" t="str">
            <v>Объем сырого известняка, тонн</v>
          </cell>
          <cell r="B66">
            <v>260862</v>
          </cell>
          <cell r="C66">
            <v>297831</v>
          </cell>
          <cell r="D66">
            <v>217948</v>
          </cell>
          <cell r="E66">
            <v>307000</v>
          </cell>
          <cell r="F66">
            <v>308568</v>
          </cell>
          <cell r="G66">
            <v>324406</v>
          </cell>
          <cell r="H66">
            <v>320050</v>
          </cell>
          <cell r="I66">
            <v>332184</v>
          </cell>
        </row>
        <row r="67">
          <cell r="A67" t="str">
            <v>Услуги УБВР</v>
          </cell>
          <cell r="B67">
            <v>363351.14</v>
          </cell>
          <cell r="C67">
            <v>437089.91</v>
          </cell>
          <cell r="D67">
            <v>415664.43</v>
          </cell>
          <cell r="E67">
            <v>373996.75</v>
          </cell>
          <cell r="F67">
            <v>821318</v>
          </cell>
          <cell r="G67">
            <v>345419</v>
          </cell>
          <cell r="H67">
            <v>215501.44</v>
          </cell>
          <cell r="I67">
            <v>427058.05</v>
          </cell>
        </row>
        <row r="68">
          <cell r="A68" t="str">
            <v>Бензин</v>
          </cell>
          <cell r="B68">
            <v>1155.96</v>
          </cell>
          <cell r="C68">
            <v>987.55</v>
          </cell>
          <cell r="D68">
            <v>297.35000000000002</v>
          </cell>
          <cell r="E68">
            <v>1477.53</v>
          </cell>
          <cell r="F68">
            <v>966.99</v>
          </cell>
          <cell r="G68">
            <v>3095</v>
          </cell>
          <cell r="H68">
            <v>1444.89</v>
          </cell>
          <cell r="I68">
            <v>1977.27</v>
          </cell>
        </row>
        <row r="69">
          <cell r="A69" t="str">
            <v>Дизтопливо</v>
          </cell>
          <cell r="B69">
            <v>66285.490000000005</v>
          </cell>
          <cell r="C69">
            <v>65891.91</v>
          </cell>
          <cell r="D69">
            <v>70292.070000000007</v>
          </cell>
          <cell r="E69">
            <v>84353.66</v>
          </cell>
          <cell r="F69">
            <v>101061.37</v>
          </cell>
          <cell r="G69">
            <v>118778</v>
          </cell>
          <cell r="H69">
            <v>119497.62</v>
          </cell>
          <cell r="I69">
            <v>111902.06</v>
          </cell>
        </row>
        <row r="70">
          <cell r="A70" t="str">
            <v>Электроэнергия</v>
          </cell>
          <cell r="B70">
            <v>175263.98</v>
          </cell>
          <cell r="C70">
            <v>175336.06</v>
          </cell>
          <cell r="D70">
            <v>122586</v>
          </cell>
          <cell r="E70">
            <v>150467</v>
          </cell>
          <cell r="F70">
            <v>125284</v>
          </cell>
          <cell r="G70">
            <v>113324</v>
          </cell>
          <cell r="H70">
            <v>189341</v>
          </cell>
          <cell r="I70">
            <v>218218.56</v>
          </cell>
        </row>
        <row r="71">
          <cell r="A71" t="str">
            <v>Погашение ГПР</v>
          </cell>
          <cell r="B71">
            <v>822996.22</v>
          </cell>
          <cell r="C71">
            <v>773200.67</v>
          </cell>
          <cell r="D71">
            <v>683604.71</v>
          </cell>
          <cell r="E71">
            <v>833900.26</v>
          </cell>
          <cell r="F71">
            <v>646519.96</v>
          </cell>
          <cell r="G71">
            <v>804488</v>
          </cell>
          <cell r="H71">
            <v>862600.97</v>
          </cell>
          <cell r="I71">
            <v>861419.49</v>
          </cell>
        </row>
        <row r="72">
          <cell r="A72" t="str">
            <v>Ремонтный фонд</v>
          </cell>
          <cell r="B72">
            <v>440137.89999999997</v>
          </cell>
          <cell r="C72">
            <v>394373.7</v>
          </cell>
          <cell r="D72">
            <v>175040.2</v>
          </cell>
          <cell r="E72">
            <v>559657.9</v>
          </cell>
          <cell r="F72">
            <v>514899</v>
          </cell>
          <cell r="G72">
            <v>692635</v>
          </cell>
          <cell r="H72">
            <v>578612</v>
          </cell>
          <cell r="I72">
            <v>459650</v>
          </cell>
        </row>
        <row r="73">
          <cell r="A73" t="str">
            <v xml:space="preserve">     в том числе:</v>
          </cell>
        </row>
        <row r="74">
          <cell r="A74" t="str">
            <v xml:space="preserve"> -материалы на капремонт оборудования</v>
          </cell>
          <cell r="B74">
            <v>250000</v>
          </cell>
          <cell r="C74">
            <v>250000</v>
          </cell>
          <cell r="D74">
            <v>0</v>
          </cell>
          <cell r="E74">
            <v>300000</v>
          </cell>
          <cell r="F74">
            <v>360000</v>
          </cell>
          <cell r="G74">
            <v>350000</v>
          </cell>
          <cell r="H74">
            <v>360000</v>
          </cell>
          <cell r="I74">
            <v>220000</v>
          </cell>
        </row>
        <row r="75">
          <cell r="A75" t="str">
            <v xml:space="preserve"> -материалы на капремонт зданий и сооруж.</v>
          </cell>
          <cell r="B75">
            <v>0</v>
          </cell>
          <cell r="H75">
            <v>0</v>
          </cell>
          <cell r="I75">
            <v>0</v>
          </cell>
        </row>
        <row r="76">
          <cell r="A76" t="str">
            <v xml:space="preserve"> -материалы и запчасти на тек.ремонт</v>
          </cell>
          <cell r="B76">
            <v>54231.6</v>
          </cell>
          <cell r="C76">
            <v>55573.2</v>
          </cell>
          <cell r="D76">
            <v>57000</v>
          </cell>
          <cell r="E76">
            <v>57000</v>
          </cell>
          <cell r="F76">
            <v>0</v>
          </cell>
          <cell r="G76">
            <v>130010</v>
          </cell>
          <cell r="H76">
            <v>40500</v>
          </cell>
          <cell r="I76">
            <v>61650</v>
          </cell>
        </row>
        <row r="77">
          <cell r="A77" t="str">
            <v xml:space="preserve"> -услуги РСУ</v>
          </cell>
          <cell r="B77">
            <v>8226</v>
          </cell>
          <cell r="C77">
            <v>8226</v>
          </cell>
          <cell r="D77">
            <v>6953</v>
          </cell>
          <cell r="E77">
            <v>7243</v>
          </cell>
          <cell r="F77">
            <v>6242</v>
          </cell>
          <cell r="G77">
            <v>4625</v>
          </cell>
          <cell r="H77">
            <v>8112</v>
          </cell>
          <cell r="I77">
            <v>0</v>
          </cell>
        </row>
        <row r="78">
          <cell r="A78" t="str">
            <v xml:space="preserve"> -услуги ЭМЦ</v>
          </cell>
          <cell r="B78">
            <v>127680.3</v>
          </cell>
          <cell r="C78">
            <v>80574.5</v>
          </cell>
          <cell r="D78">
            <v>111087.2</v>
          </cell>
          <cell r="E78">
            <v>195414.9</v>
          </cell>
          <cell r="F78">
            <v>148657</v>
          </cell>
          <cell r="G78">
            <v>208000</v>
          </cell>
          <cell r="H78">
            <v>170000</v>
          </cell>
          <cell r="I78">
            <v>178000</v>
          </cell>
        </row>
        <row r="79">
          <cell r="A79" t="str">
            <v>Содержание основных средств</v>
          </cell>
          <cell r="B79">
            <v>79071.360000000001</v>
          </cell>
          <cell r="C79">
            <v>131949.85999999999</v>
          </cell>
          <cell r="D79">
            <v>137318.38</v>
          </cell>
          <cell r="E79">
            <v>191884.38</v>
          </cell>
          <cell r="F79">
            <v>193588.87999999998</v>
          </cell>
          <cell r="G79">
            <v>114549</v>
          </cell>
          <cell r="H79">
            <v>92985.4</v>
          </cell>
          <cell r="I79">
            <v>146258.65</v>
          </cell>
        </row>
        <row r="80">
          <cell r="A80" t="str">
            <v xml:space="preserve">     в том числе:</v>
          </cell>
        </row>
        <row r="81">
          <cell r="A81" t="str">
            <v xml:space="preserve"> -материалы</v>
          </cell>
          <cell r="B81">
            <v>4684.17</v>
          </cell>
          <cell r="C81">
            <v>32490.78</v>
          </cell>
          <cell r="D81">
            <v>19054.38</v>
          </cell>
          <cell r="E81">
            <v>23506.22</v>
          </cell>
          <cell r="F81">
            <v>85088.79</v>
          </cell>
          <cell r="G81">
            <v>15286</v>
          </cell>
          <cell r="H81">
            <v>28767.53</v>
          </cell>
          <cell r="I81">
            <v>43463.86</v>
          </cell>
        </row>
        <row r="82">
          <cell r="A82" t="str">
            <v xml:space="preserve"> -масла и смазки</v>
          </cell>
          <cell r="B82">
            <v>16517.53</v>
          </cell>
          <cell r="C82">
            <v>22677.08</v>
          </cell>
          <cell r="D82">
            <v>24905.71</v>
          </cell>
          <cell r="E82">
            <v>41429.56</v>
          </cell>
          <cell r="F82">
            <v>21709.75</v>
          </cell>
          <cell r="G82">
            <v>32351</v>
          </cell>
          <cell r="H82">
            <v>26581.87</v>
          </cell>
          <cell r="I82">
            <v>31431.61</v>
          </cell>
        </row>
        <row r="83">
          <cell r="A83" t="str">
            <v xml:space="preserve"> -продукция на собственные нужды</v>
          </cell>
          <cell r="B83">
            <v>1123</v>
          </cell>
          <cell r="C83">
            <v>28800</v>
          </cell>
          <cell r="D83">
            <v>43822.8</v>
          </cell>
          <cell r="E83">
            <v>89938</v>
          </cell>
          <cell r="F83">
            <v>49659</v>
          </cell>
          <cell r="G83">
            <v>34200</v>
          </cell>
          <cell r="H83">
            <v>3000</v>
          </cell>
          <cell r="I83">
            <v>36261</v>
          </cell>
        </row>
        <row r="84">
          <cell r="A84" t="str">
            <v xml:space="preserve"> -услуги Ситовской котельной</v>
          </cell>
          <cell r="B84">
            <v>36961</v>
          </cell>
          <cell r="C84">
            <v>31294</v>
          </cell>
          <cell r="D84">
            <v>30823</v>
          </cell>
          <cell r="E84">
            <v>12463</v>
          </cell>
          <cell r="F84">
            <v>7623</v>
          </cell>
          <cell r="G84">
            <v>6548</v>
          </cell>
          <cell r="H84">
            <v>8910</v>
          </cell>
          <cell r="I84">
            <v>8177</v>
          </cell>
        </row>
        <row r="85">
          <cell r="A85" t="str">
            <v xml:space="preserve"> -услуги КИП, РИП и метрологии</v>
          </cell>
          <cell r="B85">
            <v>3099.66</v>
          </cell>
          <cell r="C85">
            <v>2694</v>
          </cell>
          <cell r="D85">
            <v>2783</v>
          </cell>
          <cell r="E85">
            <v>3235</v>
          </cell>
          <cell r="F85">
            <v>3352</v>
          </cell>
          <cell r="G85">
            <v>3508</v>
          </cell>
          <cell r="H85">
            <v>3498</v>
          </cell>
          <cell r="I85">
            <v>3671</v>
          </cell>
        </row>
        <row r="86">
          <cell r="A86" t="str">
            <v xml:space="preserve"> -услуги УТД и С</v>
          </cell>
          <cell r="B86">
            <v>16392</v>
          </cell>
          <cell r="C86">
            <v>13486</v>
          </cell>
          <cell r="D86">
            <v>15528</v>
          </cell>
          <cell r="E86">
            <v>20810</v>
          </cell>
          <cell r="F86">
            <v>24300</v>
          </cell>
          <cell r="G86">
            <v>17603</v>
          </cell>
          <cell r="H86">
            <v>21756</v>
          </cell>
          <cell r="I86">
            <v>22525</v>
          </cell>
        </row>
        <row r="87">
          <cell r="A87" t="str">
            <v xml:space="preserve"> -вода и стоки</v>
          </cell>
          <cell r="B87">
            <v>294</v>
          </cell>
          <cell r="C87">
            <v>508</v>
          </cell>
          <cell r="D87">
            <v>401.49</v>
          </cell>
          <cell r="E87">
            <v>481</v>
          </cell>
          <cell r="F87">
            <v>464</v>
          </cell>
          <cell r="G87">
            <v>401</v>
          </cell>
          <cell r="H87">
            <v>472</v>
          </cell>
          <cell r="I87">
            <v>708.18</v>
          </cell>
        </row>
        <row r="88">
          <cell r="A88" t="str">
            <v xml:space="preserve"> -услуги сторонних организаций</v>
          </cell>
          <cell r="B88">
            <v>0</v>
          </cell>
          <cell r="C88">
            <v>0</v>
          </cell>
          <cell r="D88">
            <v>0</v>
          </cell>
          <cell r="E88">
            <v>21.6</v>
          </cell>
          <cell r="F88">
            <v>1392.34</v>
          </cell>
          <cell r="G88">
            <v>4652</v>
          </cell>
          <cell r="H88">
            <v>0</v>
          </cell>
          <cell r="I88">
            <v>21</v>
          </cell>
        </row>
        <row r="89">
          <cell r="A89" t="str">
            <v>Инструмент и инвентарь</v>
          </cell>
          <cell r="B89">
            <v>39452.839999999997</v>
          </cell>
          <cell r="C89">
            <v>30365.25</v>
          </cell>
          <cell r="D89">
            <v>19004.91</v>
          </cell>
          <cell r="E89">
            <v>17751.13</v>
          </cell>
          <cell r="F89">
            <v>91271.99</v>
          </cell>
          <cell r="G89">
            <v>-19984</v>
          </cell>
          <cell r="H89">
            <v>21818.080000000002</v>
          </cell>
          <cell r="I89">
            <v>16462.07</v>
          </cell>
        </row>
        <row r="90">
          <cell r="A90" t="str">
            <v>Амортизация основных средств</v>
          </cell>
          <cell r="B90">
            <v>70778</v>
          </cell>
          <cell r="C90">
            <v>71256</v>
          </cell>
          <cell r="D90">
            <v>93485</v>
          </cell>
          <cell r="E90">
            <v>93485</v>
          </cell>
          <cell r="F90">
            <v>93404</v>
          </cell>
          <cell r="G90">
            <v>86594</v>
          </cell>
          <cell r="H90">
            <v>93946</v>
          </cell>
          <cell r="I90">
            <v>94158</v>
          </cell>
        </row>
        <row r="91">
          <cell r="A91" t="str">
            <v>Фонд оплаты труда</v>
          </cell>
          <cell r="B91">
            <v>153246.93</v>
          </cell>
          <cell r="C91">
            <v>156015.57999999999</v>
          </cell>
          <cell r="D91">
            <v>153085.57999999999</v>
          </cell>
          <cell r="E91">
            <v>199952.52</v>
          </cell>
          <cell r="F91">
            <v>233090.99</v>
          </cell>
          <cell r="G91">
            <v>272621</v>
          </cell>
          <cell r="H91">
            <v>269029.52</v>
          </cell>
          <cell r="I91">
            <v>272149.61</v>
          </cell>
        </row>
        <row r="92">
          <cell r="A92" t="str">
            <v>Отчисления во внебюдж. фонды</v>
          </cell>
          <cell r="B92">
            <v>58877.47</v>
          </cell>
          <cell r="C92">
            <v>69029.06</v>
          </cell>
          <cell r="D92">
            <v>65521.22</v>
          </cell>
          <cell r="E92">
            <v>80357.460000000006</v>
          </cell>
          <cell r="F92">
            <v>98062.49</v>
          </cell>
          <cell r="G92">
            <v>116808</v>
          </cell>
          <cell r="H92">
            <v>112618.04999999999</v>
          </cell>
          <cell r="I92">
            <v>115248.02</v>
          </cell>
        </row>
        <row r="93">
          <cell r="A93" t="str">
            <v>Внутризаводское перемещение грузов</v>
          </cell>
          <cell r="B93">
            <v>1232350.1299999999</v>
          </cell>
          <cell r="C93">
            <v>1264421.3800000001</v>
          </cell>
          <cell r="D93">
            <v>1490244.07</v>
          </cell>
          <cell r="E93">
            <v>1690007.91</v>
          </cell>
          <cell r="F93">
            <v>1632932.84</v>
          </cell>
          <cell r="G93">
            <v>1749530</v>
          </cell>
          <cell r="H93">
            <v>1703944.22</v>
          </cell>
          <cell r="I93">
            <v>1336445.77</v>
          </cell>
        </row>
        <row r="94">
          <cell r="A94" t="str">
            <v xml:space="preserve">      в том числе:</v>
          </cell>
        </row>
        <row r="95">
          <cell r="A95" t="str">
            <v xml:space="preserve"> -услуги хоз. транспорта (ЦПП)</v>
          </cell>
          <cell r="B95">
            <v>5549.13</v>
          </cell>
          <cell r="C95">
            <v>15402.56</v>
          </cell>
          <cell r="D95">
            <v>29937.24</v>
          </cell>
          <cell r="E95">
            <v>16927.91</v>
          </cell>
          <cell r="F95">
            <v>23331.84</v>
          </cell>
          <cell r="G95">
            <v>21188</v>
          </cell>
          <cell r="H95">
            <v>27204.22</v>
          </cell>
          <cell r="I95">
            <v>29638.77</v>
          </cell>
        </row>
        <row r="96">
          <cell r="A96" t="str">
            <v xml:space="preserve"> -услуги техн.транспорта (ЦТТ)</v>
          </cell>
          <cell r="B96">
            <v>1226550</v>
          </cell>
          <cell r="C96">
            <v>1249018.82</v>
          </cell>
          <cell r="D96">
            <v>1460306.83</v>
          </cell>
          <cell r="E96">
            <v>1673080</v>
          </cell>
          <cell r="F96">
            <v>1609601</v>
          </cell>
          <cell r="G96">
            <v>1728342</v>
          </cell>
          <cell r="H96">
            <v>1676703</v>
          </cell>
          <cell r="I96">
            <v>1305885</v>
          </cell>
        </row>
        <row r="97">
          <cell r="A97" t="str">
            <v xml:space="preserve"> -услуги ж.д.транспорта</v>
          </cell>
          <cell r="B97">
            <v>251</v>
          </cell>
          <cell r="C97">
            <v>0</v>
          </cell>
          <cell r="D97">
            <v>0</v>
          </cell>
          <cell r="E97">
            <v>0</v>
          </cell>
          <cell r="F97">
            <v>0</v>
          </cell>
          <cell r="G97">
            <v>0</v>
          </cell>
          <cell r="H97">
            <v>37</v>
          </cell>
          <cell r="I97">
            <v>922</v>
          </cell>
        </row>
        <row r="98">
          <cell r="A98" t="str">
            <v>Прочие расходы</v>
          </cell>
          <cell r="B98">
            <v>505139.67</v>
          </cell>
          <cell r="C98">
            <v>308750.33999999997</v>
          </cell>
          <cell r="D98">
            <v>232809.1</v>
          </cell>
          <cell r="E98">
            <v>299018.68</v>
          </cell>
          <cell r="F98">
            <v>282698.33999999997</v>
          </cell>
          <cell r="G98">
            <v>336209.68</v>
          </cell>
          <cell r="H98">
            <v>335211.46000000002</v>
          </cell>
          <cell r="I98">
            <v>877926.36</v>
          </cell>
        </row>
        <row r="99">
          <cell r="A99" t="str">
            <v xml:space="preserve">      в том числе:</v>
          </cell>
        </row>
        <row r="100">
          <cell r="A100" t="str">
            <v>Спецодежда,питание, мыло и т.д.</v>
          </cell>
          <cell r="B100">
            <v>54241.67</v>
          </cell>
          <cell r="C100">
            <v>23880.34</v>
          </cell>
          <cell r="D100">
            <v>6308.6</v>
          </cell>
          <cell r="E100">
            <v>2533.6799999999998</v>
          </cell>
          <cell r="F100">
            <v>4667.34</v>
          </cell>
          <cell r="G100">
            <v>4506</v>
          </cell>
          <cell r="H100">
            <v>16847.71</v>
          </cell>
          <cell r="I100">
            <v>7042.36</v>
          </cell>
        </row>
        <row r="101">
          <cell r="A101" t="str">
            <v>Услуги Ситовского быткомбината</v>
          </cell>
          <cell r="B101">
            <v>21444</v>
          </cell>
          <cell r="C101">
            <v>19256</v>
          </cell>
          <cell r="D101">
            <v>18270</v>
          </cell>
          <cell r="E101">
            <v>20035</v>
          </cell>
          <cell r="F101">
            <v>16675</v>
          </cell>
          <cell r="G101">
            <v>16219</v>
          </cell>
          <cell r="H101">
            <v>18287</v>
          </cell>
          <cell r="I101">
            <v>20661</v>
          </cell>
        </row>
        <row r="102">
          <cell r="A102" t="str">
            <v>Плата за землю</v>
          </cell>
          <cell r="B102">
            <v>12016</v>
          </cell>
          <cell r="C102">
            <v>12016</v>
          </cell>
          <cell r="D102">
            <v>12016</v>
          </cell>
          <cell r="E102">
            <v>12016</v>
          </cell>
          <cell r="F102">
            <v>12016</v>
          </cell>
          <cell r="G102">
            <v>12015.68</v>
          </cell>
          <cell r="H102">
            <v>11870.35</v>
          </cell>
          <cell r="I102">
            <v>11994</v>
          </cell>
        </row>
        <row r="103">
          <cell r="A103" t="str">
            <v>Налог за пользование недрами</v>
          </cell>
          <cell r="B103">
            <v>72515</v>
          </cell>
          <cell r="C103">
            <v>88991</v>
          </cell>
          <cell r="D103">
            <v>93324</v>
          </cell>
          <cell r="E103">
            <v>75526</v>
          </cell>
          <cell r="F103">
            <v>104102</v>
          </cell>
          <cell r="G103">
            <v>104356</v>
          </cell>
          <cell r="H103">
            <v>109820</v>
          </cell>
          <cell r="I103">
            <v>98270</v>
          </cell>
        </row>
        <row r="104">
          <cell r="A104" t="str">
            <v>Отчисления на воспроизводство МСБ</v>
          </cell>
          <cell r="B104">
            <v>344923</v>
          </cell>
          <cell r="C104">
            <v>144643</v>
          </cell>
          <cell r="D104">
            <v>102712</v>
          </cell>
          <cell r="E104">
            <v>188908</v>
          </cell>
          <cell r="F104">
            <v>145238</v>
          </cell>
          <cell r="G104">
            <v>197471</v>
          </cell>
          <cell r="H104">
            <v>158982</v>
          </cell>
          <cell r="I104">
            <v>739959</v>
          </cell>
        </row>
        <row r="105">
          <cell r="A105" t="str">
            <v>Улуги сторонних организаций</v>
          </cell>
          <cell r="B105">
            <v>0</v>
          </cell>
          <cell r="C105">
            <v>21</v>
          </cell>
          <cell r="D105">
            <v>178.5</v>
          </cell>
          <cell r="E105">
            <v>0</v>
          </cell>
          <cell r="F105">
            <v>0</v>
          </cell>
          <cell r="G105">
            <v>1642</v>
          </cell>
          <cell r="H105">
            <v>19404.400000000001</v>
          </cell>
          <cell r="I105">
            <v>0</v>
          </cell>
        </row>
        <row r="106">
          <cell r="A106" t="str">
            <v>Прочие денежные расходы</v>
          </cell>
          <cell r="B106">
            <v>0</v>
          </cell>
          <cell r="C106">
            <v>19943</v>
          </cell>
          <cell r="D106">
            <v>0</v>
          </cell>
          <cell r="E106">
            <v>0</v>
          </cell>
          <cell r="F106">
            <v>0</v>
          </cell>
          <cell r="G106">
            <v>0</v>
          </cell>
          <cell r="H106">
            <v>0</v>
          </cell>
          <cell r="I106">
            <v>0</v>
          </cell>
        </row>
        <row r="107">
          <cell r="A107" t="str">
            <v>Итого</v>
          </cell>
          <cell r="B107">
            <v>4008107.0900000003</v>
          </cell>
          <cell r="C107">
            <v>3878667.2700000005</v>
          </cell>
          <cell r="D107">
            <v>3658953.02</v>
          </cell>
          <cell r="E107">
            <v>4576310.18</v>
          </cell>
          <cell r="F107">
            <v>4835098.8499999996</v>
          </cell>
          <cell r="G107">
            <v>4734066.68</v>
          </cell>
          <cell r="H107">
            <v>4596550.6499999994</v>
          </cell>
          <cell r="I107">
            <v>4938873.91</v>
          </cell>
        </row>
      </sheetData>
      <sheetData sheetId="17" refreshError="1"/>
      <sheetData sheetId="18" refreshError="1"/>
      <sheetData sheetId="19" refreshError="1"/>
      <sheetData sheetId="20" refreshError="1">
        <row r="2">
          <cell r="A2" t="str">
            <v>Калькуляция затрат на производство готовой продукции ДОФ</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cell r="I4" t="str">
            <v xml:space="preserve">Август </v>
          </cell>
        </row>
        <row r="5">
          <cell r="B5" t="str">
            <v>V пр-ва, тн.</v>
          </cell>
          <cell r="C5" t="str">
            <v>V пр-ва, тн.</v>
          </cell>
          <cell r="D5" t="str">
            <v>V пр-ва, тн.</v>
          </cell>
          <cell r="E5" t="str">
            <v>V пр-ва, тн.</v>
          </cell>
          <cell r="F5" t="str">
            <v>V пр-ва, тн.</v>
          </cell>
          <cell r="G5" t="str">
            <v>V пр-ва, тн.</v>
          </cell>
          <cell r="H5" t="str">
            <v>V пр-ва, тн.</v>
          </cell>
          <cell r="I5" t="str">
            <v>V пр-ва, тн.</v>
          </cell>
        </row>
        <row r="6">
          <cell r="A6" t="str">
            <v>Объем производства, тонн</v>
          </cell>
          <cell r="B6">
            <v>200498</v>
          </cell>
          <cell r="C6">
            <v>217230.3</v>
          </cell>
          <cell r="D6">
            <v>166648.70000000001</v>
          </cell>
          <cell r="E6">
            <v>226681.1</v>
          </cell>
          <cell r="F6">
            <v>235023</v>
          </cell>
          <cell r="G6">
            <v>243652.6</v>
          </cell>
          <cell r="H6">
            <v>240688.2</v>
          </cell>
          <cell r="I6">
            <v>244642.1</v>
          </cell>
        </row>
        <row r="7">
          <cell r="A7" t="str">
            <v>Сырой известняк</v>
          </cell>
          <cell r="B7">
            <v>4008107.09</v>
          </cell>
          <cell r="C7">
            <v>3878667.27</v>
          </cell>
          <cell r="D7">
            <v>3658952.42</v>
          </cell>
          <cell r="E7">
            <v>4576310.18</v>
          </cell>
          <cell r="F7">
            <v>4835099.1500000004</v>
          </cell>
          <cell r="G7">
            <v>4734069</v>
          </cell>
          <cell r="H7">
            <v>4596550.6500000004</v>
          </cell>
          <cell r="I7">
            <v>4938873.91</v>
          </cell>
        </row>
        <row r="8">
          <cell r="A8" t="str">
            <v>Отходы самовывоз</v>
          </cell>
          <cell r="B8">
            <v>-13824</v>
          </cell>
          <cell r="C8">
            <v>-11178</v>
          </cell>
          <cell r="D8">
            <v>-19800</v>
          </cell>
          <cell r="E8">
            <v>-21807</v>
          </cell>
          <cell r="F8">
            <v>-68695</v>
          </cell>
          <cell r="G8">
            <v>-119608</v>
          </cell>
          <cell r="H8">
            <v>-16020</v>
          </cell>
          <cell r="I8">
            <v>-12389.4</v>
          </cell>
        </row>
        <row r="9">
          <cell r="A9" t="str">
            <v>Готовая продукция</v>
          </cell>
          <cell r="B9">
            <v>3994283.09</v>
          </cell>
          <cell r="C9">
            <v>3867489.27</v>
          </cell>
          <cell r="D9">
            <v>3639152</v>
          </cell>
          <cell r="E9">
            <v>4554503.18</v>
          </cell>
          <cell r="F9">
            <v>4766404.1500000004</v>
          </cell>
          <cell r="G9">
            <v>4614461</v>
          </cell>
          <cell r="H9">
            <v>4580530.6500000004</v>
          </cell>
          <cell r="I9">
            <v>4926484.51</v>
          </cell>
        </row>
        <row r="10">
          <cell r="A10" t="str">
            <v>Бензин</v>
          </cell>
          <cell r="B10">
            <v>99.11</v>
          </cell>
          <cell r="C10">
            <v>91.44</v>
          </cell>
          <cell r="D10">
            <v>0</v>
          </cell>
          <cell r="E10">
            <v>125.75</v>
          </cell>
          <cell r="F10">
            <v>0</v>
          </cell>
          <cell r="G10">
            <v>0</v>
          </cell>
          <cell r="H10">
            <v>136.97</v>
          </cell>
          <cell r="I10">
            <v>0</v>
          </cell>
        </row>
        <row r="11">
          <cell r="A11" t="str">
            <v>Дизтопливо</v>
          </cell>
          <cell r="B11">
            <v>0</v>
          </cell>
          <cell r="C11">
            <v>0</v>
          </cell>
          <cell r="D11">
            <v>0</v>
          </cell>
          <cell r="E11">
            <v>0</v>
          </cell>
          <cell r="F11">
            <v>0</v>
          </cell>
          <cell r="G11">
            <v>0</v>
          </cell>
          <cell r="H11">
            <v>0</v>
          </cell>
          <cell r="I11">
            <v>0</v>
          </cell>
        </row>
        <row r="12">
          <cell r="A12" t="str">
            <v>Электроэнергия</v>
          </cell>
          <cell r="B12">
            <v>189009.24</v>
          </cell>
          <cell r="C12">
            <v>190591.27</v>
          </cell>
          <cell r="D12">
            <v>191806.6</v>
          </cell>
          <cell r="E12">
            <v>194692</v>
          </cell>
          <cell r="F12">
            <v>219818</v>
          </cell>
          <cell r="G12">
            <v>218947</v>
          </cell>
          <cell r="H12">
            <v>259851</v>
          </cell>
          <cell r="I12">
            <v>265474</v>
          </cell>
        </row>
        <row r="13">
          <cell r="A13" t="str">
            <v>Ремонтный фонд</v>
          </cell>
          <cell r="B13">
            <v>183023.3</v>
          </cell>
          <cell r="C13">
            <v>132973.5</v>
          </cell>
          <cell r="D13">
            <v>212790.2</v>
          </cell>
          <cell r="E13">
            <v>303933.40000000002</v>
          </cell>
          <cell r="F13">
            <v>318253</v>
          </cell>
          <cell r="G13">
            <v>383452</v>
          </cell>
          <cell r="H13">
            <v>391224</v>
          </cell>
          <cell r="I13">
            <v>295567</v>
          </cell>
        </row>
        <row r="14">
          <cell r="A14" t="str">
            <v xml:space="preserve">     в том числе:</v>
          </cell>
        </row>
        <row r="15">
          <cell r="A15" t="str">
            <v xml:space="preserve"> -материалы на капремонт</v>
          </cell>
          <cell r="B15">
            <v>0</v>
          </cell>
          <cell r="C15">
            <v>0</v>
          </cell>
          <cell r="D15">
            <v>0</v>
          </cell>
          <cell r="E15">
            <v>10000</v>
          </cell>
          <cell r="F15">
            <v>85000</v>
          </cell>
          <cell r="G15">
            <v>82400</v>
          </cell>
          <cell r="H15">
            <v>20000</v>
          </cell>
          <cell r="I15">
            <v>44700</v>
          </cell>
        </row>
        <row r="16">
          <cell r="A16" t="str">
            <v xml:space="preserve"> -материалы и запчасти на тек.ремонт</v>
          </cell>
          <cell r="B16">
            <v>36785</v>
          </cell>
          <cell r="C16">
            <v>37695</v>
          </cell>
          <cell r="D16">
            <v>102768</v>
          </cell>
          <cell r="E16">
            <v>159842</v>
          </cell>
          <cell r="F16">
            <v>171665</v>
          </cell>
          <cell r="G16">
            <v>168500</v>
          </cell>
          <cell r="H16">
            <v>250000</v>
          </cell>
          <cell r="I16">
            <v>146630</v>
          </cell>
        </row>
        <row r="17">
          <cell r="A17" t="str">
            <v xml:space="preserve"> -услуги РСУ</v>
          </cell>
          <cell r="B17">
            <v>8226</v>
          </cell>
          <cell r="C17">
            <v>8226</v>
          </cell>
          <cell r="D17">
            <v>7822</v>
          </cell>
          <cell r="E17">
            <v>2173</v>
          </cell>
          <cell r="F17">
            <v>3121</v>
          </cell>
          <cell r="G17">
            <v>6552</v>
          </cell>
          <cell r="H17">
            <v>16224</v>
          </cell>
          <cell r="I17">
            <v>7837</v>
          </cell>
        </row>
        <row r="18">
          <cell r="A18" t="str">
            <v xml:space="preserve"> -услуги ЭМЦ</v>
          </cell>
          <cell r="B18">
            <v>125400.3</v>
          </cell>
          <cell r="C18">
            <v>74128.5</v>
          </cell>
          <cell r="D18">
            <v>102200.2</v>
          </cell>
          <cell r="E18">
            <v>116318.39999999999</v>
          </cell>
          <cell r="F18">
            <v>43467</v>
          </cell>
          <cell r="G18">
            <v>106500</v>
          </cell>
          <cell r="H18">
            <v>105000</v>
          </cell>
          <cell r="I18">
            <v>86000</v>
          </cell>
        </row>
        <row r="19">
          <cell r="A19" t="str">
            <v xml:space="preserve"> -услуги сторонних организаций</v>
          </cell>
          <cell r="B19">
            <v>12612</v>
          </cell>
          <cell r="C19">
            <v>12924</v>
          </cell>
          <cell r="D19">
            <v>0</v>
          </cell>
          <cell r="E19">
            <v>15600</v>
          </cell>
          <cell r="F19">
            <v>15000</v>
          </cell>
          <cell r="G19">
            <v>19500</v>
          </cell>
          <cell r="H19">
            <v>0</v>
          </cell>
          <cell r="I19">
            <v>10400</v>
          </cell>
        </row>
        <row r="20">
          <cell r="A20" t="str">
            <v>Содержание основных средств</v>
          </cell>
          <cell r="B20">
            <v>222684.65</v>
          </cell>
          <cell r="C20">
            <v>207694.72</v>
          </cell>
          <cell r="D20">
            <v>189577.03</v>
          </cell>
          <cell r="E20">
            <v>231553.33000000002</v>
          </cell>
          <cell r="F20">
            <v>172601.21999999997</v>
          </cell>
          <cell r="G20">
            <v>148525</v>
          </cell>
          <cell r="H20">
            <v>165839.82999999999</v>
          </cell>
          <cell r="I20">
            <v>177723.05</v>
          </cell>
        </row>
        <row r="21">
          <cell r="A21" t="str">
            <v xml:space="preserve">     в том числе:</v>
          </cell>
        </row>
        <row r="22">
          <cell r="A22" t="str">
            <v xml:space="preserve"> -материалы</v>
          </cell>
          <cell r="B22">
            <v>18010.39</v>
          </cell>
          <cell r="C22">
            <v>41805.08</v>
          </cell>
          <cell r="D22">
            <v>29279.23</v>
          </cell>
          <cell r="E22">
            <v>18561.54</v>
          </cell>
          <cell r="F22">
            <v>26750.37</v>
          </cell>
          <cell r="G22">
            <v>26114</v>
          </cell>
          <cell r="H22">
            <v>10550.33</v>
          </cell>
          <cell r="I22">
            <v>32866.400000000001</v>
          </cell>
        </row>
        <row r="23">
          <cell r="A23" t="str">
            <v xml:space="preserve"> -масла и смазки</v>
          </cell>
          <cell r="B23">
            <v>11481.26</v>
          </cell>
          <cell r="C23">
            <v>196.64</v>
          </cell>
          <cell r="D23">
            <v>344.6</v>
          </cell>
          <cell r="E23">
            <v>10734.85</v>
          </cell>
          <cell r="F23">
            <v>15668.55</v>
          </cell>
          <cell r="G23">
            <v>5617</v>
          </cell>
          <cell r="H23">
            <v>3973.5</v>
          </cell>
          <cell r="I23">
            <v>478.65</v>
          </cell>
        </row>
        <row r="24">
          <cell r="A24" t="str">
            <v xml:space="preserve"> -продукция на собственные нужды</v>
          </cell>
          <cell r="B24">
            <v>0</v>
          </cell>
          <cell r="C24">
            <v>200</v>
          </cell>
          <cell r="D24">
            <v>630</v>
          </cell>
          <cell r="E24">
            <v>3885</v>
          </cell>
          <cell r="F24">
            <v>209</v>
          </cell>
          <cell r="G24">
            <v>0</v>
          </cell>
          <cell r="H24">
            <v>0</v>
          </cell>
          <cell r="I24">
            <v>0</v>
          </cell>
        </row>
        <row r="25">
          <cell r="A25" t="str">
            <v xml:space="preserve"> -услуги Ситовской котельной</v>
          </cell>
          <cell r="B25">
            <v>168978</v>
          </cell>
          <cell r="C25">
            <v>143068</v>
          </cell>
          <cell r="D25">
            <v>140914</v>
          </cell>
          <cell r="E25">
            <v>181451</v>
          </cell>
          <cell r="F25">
            <v>110978</v>
          </cell>
          <cell r="G25">
            <v>95326</v>
          </cell>
          <cell r="H25">
            <v>129722</v>
          </cell>
          <cell r="I25">
            <v>119049</v>
          </cell>
        </row>
        <row r="26">
          <cell r="A26" t="str">
            <v xml:space="preserve"> -услуги КИП, РИП и метрологии</v>
          </cell>
          <cell r="B26">
            <v>2735</v>
          </cell>
          <cell r="C26">
            <v>2377</v>
          </cell>
          <cell r="D26">
            <v>2455</v>
          </cell>
          <cell r="E26">
            <v>1902.94</v>
          </cell>
          <cell r="F26">
            <v>1972</v>
          </cell>
          <cell r="G26">
            <v>2064</v>
          </cell>
          <cell r="H26">
            <v>3086</v>
          </cell>
          <cell r="I26">
            <v>2159</v>
          </cell>
        </row>
        <row r="27">
          <cell r="A27" t="str">
            <v xml:space="preserve"> -услуги УТД и С</v>
          </cell>
          <cell r="B27">
            <v>8196</v>
          </cell>
          <cell r="C27">
            <v>6743</v>
          </cell>
          <cell r="D27">
            <v>7764</v>
          </cell>
          <cell r="E27">
            <v>7598</v>
          </cell>
          <cell r="F27">
            <v>8874</v>
          </cell>
          <cell r="G27">
            <v>6427</v>
          </cell>
          <cell r="H27">
            <v>7945</v>
          </cell>
          <cell r="I27">
            <v>8224</v>
          </cell>
        </row>
        <row r="28">
          <cell r="A28" t="str">
            <v xml:space="preserve"> -вода и стоки</v>
          </cell>
          <cell r="B28">
            <v>12724</v>
          </cell>
          <cell r="C28">
            <v>12535</v>
          </cell>
          <cell r="D28">
            <v>7752</v>
          </cell>
          <cell r="E28">
            <v>7229</v>
          </cell>
          <cell r="F28">
            <v>7793</v>
          </cell>
          <cell r="G28">
            <v>12477</v>
          </cell>
          <cell r="H28">
            <v>10449</v>
          </cell>
          <cell r="I28">
            <v>14736</v>
          </cell>
        </row>
        <row r="29">
          <cell r="A29" t="str">
            <v xml:space="preserve"> -услуги сторонних организаций</v>
          </cell>
          <cell r="B29">
            <v>560</v>
          </cell>
          <cell r="C29">
            <v>770</v>
          </cell>
          <cell r="D29">
            <v>438.2</v>
          </cell>
          <cell r="E29">
            <v>191</v>
          </cell>
          <cell r="F29">
            <v>356.3</v>
          </cell>
          <cell r="G29">
            <v>500</v>
          </cell>
          <cell r="H29">
            <v>114</v>
          </cell>
          <cell r="I29">
            <v>210</v>
          </cell>
        </row>
        <row r="30">
          <cell r="A30" t="str">
            <v>Инструмент и инвентарь</v>
          </cell>
          <cell r="B30">
            <v>27070.65</v>
          </cell>
          <cell r="C30">
            <v>18993.41</v>
          </cell>
          <cell r="D30">
            <v>17225.580000000002</v>
          </cell>
          <cell r="E30">
            <v>7571.55</v>
          </cell>
          <cell r="F30">
            <v>11492.21</v>
          </cell>
          <cell r="G30">
            <v>47341</v>
          </cell>
          <cell r="H30">
            <v>34468.129999999997</v>
          </cell>
          <cell r="I30">
            <v>10735.78</v>
          </cell>
        </row>
        <row r="31">
          <cell r="A31" t="str">
            <v>Амортизация основных средств</v>
          </cell>
          <cell r="B31">
            <v>81719</v>
          </cell>
          <cell r="C31">
            <v>81773</v>
          </cell>
          <cell r="D31">
            <v>81773</v>
          </cell>
          <cell r="E31">
            <v>81773</v>
          </cell>
          <cell r="F31">
            <v>84434</v>
          </cell>
          <cell r="G31">
            <v>86774</v>
          </cell>
          <cell r="H31">
            <v>86401</v>
          </cell>
          <cell r="I31">
            <v>86561</v>
          </cell>
        </row>
        <row r="32">
          <cell r="A32" t="str">
            <v>Фонд оплаты труда</v>
          </cell>
          <cell r="B32">
            <v>171055.28</v>
          </cell>
          <cell r="C32">
            <v>176023.14</v>
          </cell>
          <cell r="D32">
            <v>152914.53</v>
          </cell>
          <cell r="E32">
            <v>177743.15</v>
          </cell>
          <cell r="F32">
            <v>235310.3</v>
          </cell>
          <cell r="G32">
            <v>236838</v>
          </cell>
          <cell r="H32">
            <v>238753.61</v>
          </cell>
          <cell r="I32">
            <v>241209.46</v>
          </cell>
        </row>
        <row r="33">
          <cell r="A33" t="str">
            <v>Отчисления во внебюдж.фонды</v>
          </cell>
          <cell r="B33">
            <v>65856.08</v>
          </cell>
          <cell r="C33">
            <v>82402.17</v>
          </cell>
          <cell r="D33">
            <v>65447.41</v>
          </cell>
          <cell r="E33">
            <v>82727.69</v>
          </cell>
          <cell r="F33">
            <v>100712.81</v>
          </cell>
          <cell r="G33">
            <v>101367</v>
          </cell>
          <cell r="H33">
            <v>101823.65</v>
          </cell>
          <cell r="I33">
            <v>102081.55</v>
          </cell>
        </row>
        <row r="34">
          <cell r="A34" t="str">
            <v>Внутризаводское перемещение грузов</v>
          </cell>
          <cell r="B34">
            <v>151335.14000000001</v>
          </cell>
          <cell r="C34">
            <v>236386.54</v>
          </cell>
          <cell r="D34">
            <v>240022.18</v>
          </cell>
          <cell r="E34">
            <v>396064</v>
          </cell>
          <cell r="F34">
            <v>216329</v>
          </cell>
          <cell r="G34">
            <v>201018</v>
          </cell>
          <cell r="H34">
            <v>162807.29</v>
          </cell>
          <cell r="I34">
            <v>212900.03</v>
          </cell>
        </row>
        <row r="35">
          <cell r="A35" t="str">
            <v xml:space="preserve">      в том числе:</v>
          </cell>
        </row>
        <row r="36">
          <cell r="A36" t="str">
            <v xml:space="preserve"> -услуги хоз. транспорта (ЦПП)</v>
          </cell>
          <cell r="B36">
            <v>3361</v>
          </cell>
          <cell r="C36">
            <v>10100.540000000001</v>
          </cell>
          <cell r="D36">
            <v>7927.18</v>
          </cell>
          <cell r="E36">
            <v>17866</v>
          </cell>
          <cell r="F36">
            <v>12094</v>
          </cell>
          <cell r="G36">
            <v>18955</v>
          </cell>
          <cell r="H36">
            <v>10577.54</v>
          </cell>
          <cell r="I36">
            <v>8140.73</v>
          </cell>
        </row>
        <row r="37">
          <cell r="A37" t="str">
            <v xml:space="preserve"> -услуги техн.транспорта (ЦТТ)</v>
          </cell>
          <cell r="B37">
            <v>37489.14</v>
          </cell>
          <cell r="C37">
            <v>102522</v>
          </cell>
          <cell r="D37">
            <v>148709</v>
          </cell>
          <cell r="E37">
            <v>224537</v>
          </cell>
          <cell r="F37">
            <v>128228</v>
          </cell>
          <cell r="G37">
            <v>60896</v>
          </cell>
          <cell r="H37">
            <v>59158.75</v>
          </cell>
          <cell r="I37">
            <v>109251.3</v>
          </cell>
        </row>
        <row r="38">
          <cell r="A38" t="str">
            <v xml:space="preserve"> -услуги ж.д.транспорта</v>
          </cell>
          <cell r="B38">
            <v>110485</v>
          </cell>
          <cell r="C38">
            <v>123764</v>
          </cell>
          <cell r="D38">
            <v>83386</v>
          </cell>
          <cell r="E38">
            <v>153661</v>
          </cell>
          <cell r="F38">
            <v>76007</v>
          </cell>
          <cell r="G38">
            <v>121167</v>
          </cell>
          <cell r="H38">
            <v>93071</v>
          </cell>
          <cell r="I38">
            <v>95508</v>
          </cell>
        </row>
        <row r="39">
          <cell r="A39" t="str">
            <v>Прочие расходы</v>
          </cell>
          <cell r="B39">
            <v>107549.51999999999</v>
          </cell>
          <cell r="C39">
            <v>61498.67</v>
          </cell>
          <cell r="D39">
            <v>59706.79</v>
          </cell>
          <cell r="E39">
            <v>58322.909999999996</v>
          </cell>
          <cell r="F39">
            <v>52052.79</v>
          </cell>
          <cell r="G39">
            <v>59681</v>
          </cell>
          <cell r="H39">
            <v>64872.54</v>
          </cell>
          <cell r="I39">
            <v>63545.34</v>
          </cell>
        </row>
        <row r="40">
          <cell r="A40" t="str">
            <v xml:space="preserve">      в том числе:</v>
          </cell>
        </row>
        <row r="41">
          <cell r="A41" t="str">
            <v>Спецодежда, питание, мыло и т.д.</v>
          </cell>
          <cell r="B41">
            <v>39753.68</v>
          </cell>
          <cell r="C41">
            <v>8196.67</v>
          </cell>
          <cell r="D41">
            <v>7719.79</v>
          </cell>
          <cell r="E41">
            <v>2715.06</v>
          </cell>
          <cell r="F41">
            <v>4168.79</v>
          </cell>
          <cell r="G41">
            <v>12351</v>
          </cell>
          <cell r="H41">
            <v>12401.68</v>
          </cell>
          <cell r="I41">
            <v>10443.34</v>
          </cell>
        </row>
        <row r="42">
          <cell r="A42" t="str">
            <v>Услуги Ситовского быткомбината</v>
          </cell>
          <cell r="B42">
            <v>28591</v>
          </cell>
          <cell r="C42">
            <v>25676</v>
          </cell>
          <cell r="D42">
            <v>24361</v>
          </cell>
          <cell r="E42">
            <v>24340</v>
          </cell>
          <cell r="F42">
            <v>20258</v>
          </cell>
          <cell r="G42">
            <v>19704</v>
          </cell>
          <cell r="H42">
            <v>22217</v>
          </cell>
          <cell r="I42">
            <v>25101</v>
          </cell>
        </row>
        <row r="43">
          <cell r="A43" t="str">
            <v>Плата за землю</v>
          </cell>
          <cell r="B43">
            <v>27626</v>
          </cell>
          <cell r="C43">
            <v>27626</v>
          </cell>
          <cell r="D43">
            <v>27626</v>
          </cell>
          <cell r="E43">
            <v>27626</v>
          </cell>
          <cell r="F43">
            <v>27626</v>
          </cell>
          <cell r="G43">
            <v>27626</v>
          </cell>
          <cell r="H43">
            <v>30253.86</v>
          </cell>
          <cell r="I43">
            <v>28001</v>
          </cell>
        </row>
        <row r="44">
          <cell r="A44" t="str">
            <v>Прочие денежные расходы</v>
          </cell>
          <cell r="B44">
            <v>11578.84</v>
          </cell>
          <cell r="C44">
            <v>0</v>
          </cell>
          <cell r="D44">
            <v>0</v>
          </cell>
          <cell r="E44">
            <v>3641.85</v>
          </cell>
          <cell r="F44">
            <v>0</v>
          </cell>
          <cell r="G44">
            <v>0</v>
          </cell>
          <cell r="H44">
            <v>0</v>
          </cell>
          <cell r="I44">
            <v>0</v>
          </cell>
        </row>
        <row r="45">
          <cell r="A45" t="str">
            <v xml:space="preserve">Всего </v>
          </cell>
          <cell r="B45">
            <v>5193685.0599999996</v>
          </cell>
          <cell r="C45">
            <v>5055917.13</v>
          </cell>
          <cell r="D45">
            <v>4850415.32</v>
          </cell>
          <cell r="E45">
            <v>6089009.9600000009</v>
          </cell>
          <cell r="F45">
            <v>6177407.4799999995</v>
          </cell>
          <cell r="G45">
            <v>6098404</v>
          </cell>
          <cell r="H45">
            <v>6086708.6700000009</v>
          </cell>
          <cell r="I45">
            <v>6382281.7199999997</v>
          </cell>
        </row>
        <row r="46">
          <cell r="A46" t="str">
            <v>Внепроизводственные расходы</v>
          </cell>
          <cell r="B46">
            <v>1335340.6500000001</v>
          </cell>
          <cell r="C46">
            <v>1303266.3500000001</v>
          </cell>
          <cell r="D46">
            <v>1232257.1099999999</v>
          </cell>
          <cell r="E46">
            <v>1243145.0999999999</v>
          </cell>
          <cell r="F46">
            <v>1339208.47</v>
          </cell>
          <cell r="G46">
            <v>1586274</v>
          </cell>
          <cell r="H46">
            <v>1157551.8</v>
          </cell>
          <cell r="I46">
            <v>1282461.71</v>
          </cell>
        </row>
        <row r="47">
          <cell r="A47" t="str">
            <v>Итого по цеху без общезаводских</v>
          </cell>
          <cell r="B47">
            <v>6529025.71</v>
          </cell>
          <cell r="C47">
            <v>6359183.4800000004</v>
          </cell>
          <cell r="D47">
            <v>6082672.4299999997</v>
          </cell>
          <cell r="E47">
            <v>7332155.0600000005</v>
          </cell>
          <cell r="F47">
            <v>7516615.9499999993</v>
          </cell>
          <cell r="G47">
            <v>7684678</v>
          </cell>
          <cell r="H47">
            <v>7244260.4700000007</v>
          </cell>
          <cell r="I47">
            <v>7664743.4299999997</v>
          </cell>
        </row>
        <row r="48">
          <cell r="A48" t="str">
            <v>Общезаводские расходы</v>
          </cell>
          <cell r="B48">
            <v>984734</v>
          </cell>
          <cell r="C48">
            <v>910677</v>
          </cell>
          <cell r="D48">
            <v>1066777</v>
          </cell>
          <cell r="E48">
            <v>923000</v>
          </cell>
          <cell r="F48">
            <v>1013803</v>
          </cell>
          <cell r="G48">
            <v>1266137</v>
          </cell>
          <cell r="H48">
            <v>1049600</v>
          </cell>
          <cell r="I48">
            <v>1197287.79</v>
          </cell>
        </row>
        <row r="49">
          <cell r="A49" t="str">
            <v>Продукция на собственные нужды</v>
          </cell>
          <cell r="B49">
            <v>-6942</v>
          </cell>
          <cell r="C49">
            <v>-48200</v>
          </cell>
          <cell r="D49">
            <v>-80010</v>
          </cell>
          <cell r="E49">
            <v>-180033</v>
          </cell>
          <cell r="F49">
            <v>-100453</v>
          </cell>
          <cell r="G49">
            <v>-58539</v>
          </cell>
          <cell r="H49">
            <v>0</v>
          </cell>
          <cell r="I49">
            <v>-111274</v>
          </cell>
        </row>
        <row r="50">
          <cell r="A50" t="str">
            <v>Итого</v>
          </cell>
          <cell r="B50">
            <v>7506817.71</v>
          </cell>
          <cell r="C50">
            <v>7221660.4800000004</v>
          </cell>
          <cell r="D50">
            <v>7069439.4299999997</v>
          </cell>
          <cell r="E50">
            <v>8075122.0600000005</v>
          </cell>
          <cell r="F50">
            <v>8429965.9499999993</v>
          </cell>
          <cell r="G50">
            <v>8892276</v>
          </cell>
          <cell r="H50">
            <v>8293860.4700000007</v>
          </cell>
          <cell r="I50">
            <v>8750757.2199999988</v>
          </cell>
        </row>
        <row r="51">
          <cell r="A51" t="str">
            <v>Калькуляция затрат на отгрузку готовой продукции</v>
          </cell>
        </row>
        <row r="53">
          <cell r="A53" t="str">
            <v xml:space="preserve"> Статьи   затрат</v>
          </cell>
          <cell r="B53" t="str">
            <v>Январь</v>
          </cell>
          <cell r="C53" t="str">
            <v>Февраль</v>
          </cell>
          <cell r="D53" t="str">
            <v>Март</v>
          </cell>
          <cell r="E53" t="str">
            <v>Апрель</v>
          </cell>
          <cell r="F53" t="str">
            <v>Май</v>
          </cell>
          <cell r="G53" t="str">
            <v>Июнь</v>
          </cell>
          <cell r="H53" t="str">
            <v>Июль</v>
          </cell>
          <cell r="I53" t="str">
            <v xml:space="preserve">Август </v>
          </cell>
        </row>
        <row r="54">
          <cell r="B54" t="str">
            <v>V отгрузки, тн.</v>
          </cell>
          <cell r="C54" t="str">
            <v>V отгрузки, тн.</v>
          </cell>
          <cell r="D54" t="str">
            <v>V отгрузки, тн.</v>
          </cell>
          <cell r="E54" t="str">
            <v>V отгрузки, тн.</v>
          </cell>
          <cell r="F54" t="str">
            <v>V отгрузки, тн.</v>
          </cell>
          <cell r="G54" t="str">
            <v>V отгрузки, тн.</v>
          </cell>
          <cell r="H54" t="str">
            <v>V отгрузки, тн.</v>
          </cell>
          <cell r="I54" t="str">
            <v>V отгрузки, тн.</v>
          </cell>
        </row>
        <row r="55">
          <cell r="A55" t="str">
            <v>Объем отгрузки, тонн</v>
          </cell>
          <cell r="B55">
            <v>193012.7</v>
          </cell>
          <cell r="C55">
            <v>195344</v>
          </cell>
          <cell r="D55">
            <v>157156.9</v>
          </cell>
          <cell r="E55">
            <v>205798</v>
          </cell>
          <cell r="F55">
            <v>226456.6</v>
          </cell>
          <cell r="G55">
            <v>246431.2</v>
          </cell>
          <cell r="H55">
            <v>243565.5</v>
          </cell>
          <cell r="I55">
            <v>234108.6</v>
          </cell>
        </row>
        <row r="56">
          <cell r="A56" t="str">
            <v>Дизтопливо</v>
          </cell>
          <cell r="B56">
            <v>3749.93</v>
          </cell>
          <cell r="C56">
            <v>5395.77</v>
          </cell>
          <cell r="D56">
            <v>5021.5600000000004</v>
          </cell>
          <cell r="E56">
            <v>7099.55</v>
          </cell>
          <cell r="F56">
            <v>7159.85</v>
          </cell>
          <cell r="G56">
            <v>6101</v>
          </cell>
          <cell r="H56">
            <v>3849.56</v>
          </cell>
          <cell r="I56">
            <v>9867.09</v>
          </cell>
        </row>
        <row r="57">
          <cell r="A57" t="str">
            <v>Электроэнергия</v>
          </cell>
          <cell r="B57">
            <v>13177</v>
          </cell>
          <cell r="C57">
            <v>21945</v>
          </cell>
          <cell r="D57">
            <v>14996</v>
          </cell>
          <cell r="E57">
            <v>19309</v>
          </cell>
          <cell r="F57">
            <v>19312</v>
          </cell>
          <cell r="G57">
            <v>16501</v>
          </cell>
          <cell r="H57">
            <v>20465</v>
          </cell>
          <cell r="I57">
            <v>19150</v>
          </cell>
        </row>
        <row r="58">
          <cell r="A58" t="str">
            <v>Ремонтный фонд</v>
          </cell>
          <cell r="B58">
            <v>4204</v>
          </cell>
          <cell r="C58">
            <v>4308</v>
          </cell>
          <cell r="D58">
            <v>53000</v>
          </cell>
          <cell r="E58">
            <v>4000</v>
          </cell>
          <cell r="F58">
            <v>250000</v>
          </cell>
          <cell r="G58">
            <v>0</v>
          </cell>
          <cell r="H58">
            <v>0</v>
          </cell>
          <cell r="I58">
            <v>0</v>
          </cell>
        </row>
        <row r="59">
          <cell r="A59" t="str">
            <v xml:space="preserve">     в том числе:</v>
          </cell>
        </row>
        <row r="60">
          <cell r="A60" t="str">
            <v xml:space="preserve"> -материалы на капремонт</v>
          </cell>
          <cell r="B60">
            <v>0</v>
          </cell>
          <cell r="C60">
            <v>0</v>
          </cell>
          <cell r="D60">
            <v>0</v>
          </cell>
          <cell r="E60">
            <v>0</v>
          </cell>
          <cell r="F60">
            <v>250000</v>
          </cell>
          <cell r="G60">
            <v>0</v>
          </cell>
          <cell r="H60">
            <v>0</v>
          </cell>
          <cell r="I60">
            <v>0</v>
          </cell>
        </row>
        <row r="61">
          <cell r="A61" t="str">
            <v xml:space="preserve"> -материалы и запчасти на тек.ремонт</v>
          </cell>
          <cell r="B61">
            <v>4204</v>
          </cell>
          <cell r="C61">
            <v>4308</v>
          </cell>
          <cell r="D61">
            <v>53000</v>
          </cell>
          <cell r="E61">
            <v>4000</v>
          </cell>
          <cell r="F61">
            <v>0</v>
          </cell>
          <cell r="G61">
            <v>0</v>
          </cell>
          <cell r="H61">
            <v>0</v>
          </cell>
          <cell r="I61">
            <v>0</v>
          </cell>
        </row>
        <row r="62">
          <cell r="A62" t="str">
            <v>Содержание основных средств</v>
          </cell>
          <cell r="B62">
            <v>24784.51</v>
          </cell>
          <cell r="C62">
            <v>0</v>
          </cell>
          <cell r="D62">
            <v>0</v>
          </cell>
          <cell r="E62">
            <v>951.47</v>
          </cell>
          <cell r="F62">
            <v>985.64</v>
          </cell>
          <cell r="G62">
            <v>1032</v>
          </cell>
          <cell r="H62">
            <v>0</v>
          </cell>
          <cell r="I62">
            <v>1080</v>
          </cell>
        </row>
        <row r="63">
          <cell r="A63" t="str">
            <v xml:space="preserve">     в том числе:</v>
          </cell>
        </row>
        <row r="64">
          <cell r="A64" t="str">
            <v xml:space="preserve"> -материалы</v>
          </cell>
          <cell r="B64">
            <v>24784.51</v>
          </cell>
          <cell r="C64">
            <v>0</v>
          </cell>
          <cell r="D64">
            <v>0</v>
          </cell>
          <cell r="E64">
            <v>0</v>
          </cell>
          <cell r="F64">
            <v>0</v>
          </cell>
          <cell r="G64">
            <v>0</v>
          </cell>
          <cell r="H64">
            <v>0</v>
          </cell>
          <cell r="I64">
            <v>0</v>
          </cell>
        </row>
        <row r="65">
          <cell r="A65" t="str">
            <v xml:space="preserve"> -услуги сторонних организаций</v>
          </cell>
          <cell r="B65">
            <v>0</v>
          </cell>
          <cell r="C65">
            <v>0</v>
          </cell>
        </row>
        <row r="66">
          <cell r="A66" t="str">
            <v xml:space="preserve"> - масла и смазки</v>
          </cell>
          <cell r="B66">
            <v>0</v>
          </cell>
          <cell r="C66">
            <v>0</v>
          </cell>
          <cell r="D66">
            <v>0</v>
          </cell>
          <cell r="E66">
            <v>0</v>
          </cell>
          <cell r="F66">
            <v>0</v>
          </cell>
          <cell r="G66">
            <v>0</v>
          </cell>
          <cell r="H66">
            <v>0</v>
          </cell>
          <cell r="I66">
            <v>0</v>
          </cell>
        </row>
        <row r="67">
          <cell r="A67" t="str">
            <v xml:space="preserve"> -услуги КИП, РИП и метрологии</v>
          </cell>
          <cell r="B67">
            <v>0</v>
          </cell>
          <cell r="C67">
            <v>0</v>
          </cell>
          <cell r="D67">
            <v>0</v>
          </cell>
          <cell r="E67">
            <v>951.47</v>
          </cell>
          <cell r="F67">
            <v>985.64</v>
          </cell>
          <cell r="G67">
            <v>1032</v>
          </cell>
          <cell r="H67">
            <v>0</v>
          </cell>
          <cell r="I67">
            <v>1080</v>
          </cell>
        </row>
        <row r="68">
          <cell r="A68" t="str">
            <v>Фонд оплаты труда</v>
          </cell>
          <cell r="B68">
            <v>86309.89</v>
          </cell>
          <cell r="C68">
            <v>77748.61</v>
          </cell>
          <cell r="D68">
            <v>66731.12</v>
          </cell>
          <cell r="E68">
            <v>71776.25</v>
          </cell>
          <cell r="F68">
            <v>83460.73000000001</v>
          </cell>
          <cell r="G68">
            <v>87291</v>
          </cell>
          <cell r="H68">
            <v>92932.99</v>
          </cell>
          <cell r="I68">
            <v>99156.19</v>
          </cell>
        </row>
        <row r="69">
          <cell r="A69" t="str">
            <v>Отчисления во внебюдж. фонды</v>
          </cell>
          <cell r="B69">
            <v>33229.31</v>
          </cell>
          <cell r="C69">
            <v>24338.6</v>
          </cell>
          <cell r="D69">
            <v>27520.43</v>
          </cell>
          <cell r="E69">
            <v>29976.13</v>
          </cell>
          <cell r="F69">
            <v>33832.58</v>
          </cell>
          <cell r="G69">
            <v>36169</v>
          </cell>
          <cell r="H69">
            <v>38823.919999999998</v>
          </cell>
          <cell r="I69">
            <v>41893.65</v>
          </cell>
        </row>
        <row r="70">
          <cell r="A70" t="str">
            <v>Внутризаводское перемещение грузов</v>
          </cell>
          <cell r="B70">
            <v>1072791</v>
          </cell>
          <cell r="C70">
            <v>1073934</v>
          </cell>
          <cell r="D70">
            <v>958552</v>
          </cell>
          <cell r="E70">
            <v>1039327.55</v>
          </cell>
          <cell r="F70">
            <v>865717</v>
          </cell>
          <cell r="G70">
            <v>1352723</v>
          </cell>
          <cell r="H70">
            <v>919572.89</v>
          </cell>
          <cell r="I70">
            <v>983528</v>
          </cell>
        </row>
        <row r="71">
          <cell r="A71" t="str">
            <v xml:space="preserve">      в том числе:</v>
          </cell>
        </row>
        <row r="72">
          <cell r="A72" t="str">
            <v xml:space="preserve"> -услуги хоз. транспорта (ЦПП)</v>
          </cell>
          <cell r="B72">
            <v>879</v>
          </cell>
          <cell r="C72">
            <v>0</v>
          </cell>
          <cell r="D72">
            <v>0</v>
          </cell>
          <cell r="E72">
            <v>447</v>
          </cell>
          <cell r="F72">
            <v>970</v>
          </cell>
          <cell r="G72">
            <v>1136</v>
          </cell>
          <cell r="H72">
            <v>0</v>
          </cell>
          <cell r="I72">
            <v>0</v>
          </cell>
        </row>
        <row r="73">
          <cell r="A73" t="str">
            <v xml:space="preserve"> -услуги тех. транспорта (ЦТТ)</v>
          </cell>
          <cell r="B73">
            <v>0</v>
          </cell>
          <cell r="C73">
            <v>0</v>
          </cell>
          <cell r="D73">
            <v>0</v>
          </cell>
          <cell r="E73">
            <v>0</v>
          </cell>
          <cell r="F73">
            <v>0</v>
          </cell>
          <cell r="G73">
            <v>0</v>
          </cell>
          <cell r="H73">
            <v>919572.89</v>
          </cell>
          <cell r="I73">
            <v>0</v>
          </cell>
        </row>
        <row r="74">
          <cell r="A74" t="str">
            <v xml:space="preserve"> -услуги ж.д.транспорта</v>
          </cell>
          <cell r="B74">
            <v>1071912</v>
          </cell>
          <cell r="C74">
            <v>1073934</v>
          </cell>
          <cell r="D74">
            <v>958552</v>
          </cell>
          <cell r="E74">
            <v>1038880.55</v>
          </cell>
          <cell r="F74">
            <v>864747</v>
          </cell>
          <cell r="G74">
            <v>1351587</v>
          </cell>
          <cell r="H74">
            <v>0</v>
          </cell>
          <cell r="I74">
            <v>983528</v>
          </cell>
        </row>
        <row r="75">
          <cell r="A75" t="str">
            <v>Прочие расходы</v>
          </cell>
          <cell r="B75">
            <v>97095.010000000009</v>
          </cell>
          <cell r="C75">
            <v>95596.37000000001</v>
          </cell>
          <cell r="D75">
            <v>106436.00000000001</v>
          </cell>
          <cell r="E75">
            <v>70705.149999999994</v>
          </cell>
          <cell r="F75">
            <v>78740.67</v>
          </cell>
          <cell r="G75">
            <v>86456</v>
          </cell>
          <cell r="H75">
            <v>81907.44</v>
          </cell>
          <cell r="I75">
            <v>127786.78</v>
          </cell>
        </row>
        <row r="76">
          <cell r="A76" t="str">
            <v xml:space="preserve">      в том числе:</v>
          </cell>
        </row>
        <row r="77">
          <cell r="A77" t="str">
            <v>Спецодежда,питание, мыло и т.д.</v>
          </cell>
          <cell r="B77">
            <v>264.60000000000002</v>
          </cell>
          <cell r="C77">
            <v>340.8</v>
          </cell>
          <cell r="D77">
            <v>318.60000000000002</v>
          </cell>
          <cell r="E77">
            <v>0</v>
          </cell>
          <cell r="F77">
            <v>0</v>
          </cell>
          <cell r="G77">
            <v>0</v>
          </cell>
          <cell r="H77">
            <v>0</v>
          </cell>
          <cell r="I77">
            <v>0</v>
          </cell>
        </row>
        <row r="78">
          <cell r="A78" t="str">
            <v>Улуги сторонних организаций</v>
          </cell>
          <cell r="B78">
            <v>96830.41</v>
          </cell>
          <cell r="C78">
            <v>95255.57</v>
          </cell>
          <cell r="D78">
            <v>106117.40000000001</v>
          </cell>
          <cell r="E78">
            <v>70705.149999999994</v>
          </cell>
          <cell r="F78">
            <v>0</v>
          </cell>
          <cell r="G78">
            <v>86456</v>
          </cell>
          <cell r="H78">
            <v>81907.44</v>
          </cell>
          <cell r="I78">
            <v>127786.78</v>
          </cell>
        </row>
        <row r="79">
          <cell r="A79" t="str">
            <v>Прочие денежные расходы</v>
          </cell>
          <cell r="B79">
            <v>0</v>
          </cell>
          <cell r="C79">
            <v>0</v>
          </cell>
          <cell r="D79">
            <v>0</v>
          </cell>
          <cell r="E79">
            <v>0</v>
          </cell>
          <cell r="F79">
            <v>78740.67</v>
          </cell>
          <cell r="G79">
            <v>0</v>
          </cell>
          <cell r="H79">
            <v>0</v>
          </cell>
          <cell r="I79">
            <v>0</v>
          </cell>
        </row>
        <row r="80">
          <cell r="A80" t="str">
            <v>Итого</v>
          </cell>
          <cell r="B80">
            <v>1335340.6500000001</v>
          </cell>
          <cell r="C80">
            <v>1303266.3500000001</v>
          </cell>
          <cell r="D80">
            <v>1232257.1099999999</v>
          </cell>
          <cell r="E80">
            <v>1243145.0999999999</v>
          </cell>
          <cell r="F80">
            <v>1339208.47</v>
          </cell>
          <cell r="G80">
            <v>1586273</v>
          </cell>
          <cell r="H80">
            <v>1157551.8</v>
          </cell>
          <cell r="I80">
            <v>1282461.71</v>
          </cell>
        </row>
      </sheetData>
      <sheetData sheetId="21" refreshError="1"/>
      <sheetData sheetId="22" refreshError="1">
        <row r="2">
          <cell r="A2" t="str">
            <v>Калькуляция затрат   ЦТТ</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Производство готовой продукции (тыс.т)</v>
          </cell>
          <cell r="B5" t="str">
            <v>V, тн.км</v>
          </cell>
          <cell r="C5" t="str">
            <v>V, тн.км</v>
          </cell>
          <cell r="D5" t="str">
            <v>V, тн.км</v>
          </cell>
          <cell r="E5" t="str">
            <v>V, тн.км</v>
          </cell>
          <cell r="F5" t="str">
            <v>V, тн.км</v>
          </cell>
          <cell r="G5" t="str">
            <v>V, тн.км</v>
          </cell>
          <cell r="H5" t="str">
            <v>V, тн.км</v>
          </cell>
        </row>
        <row r="6">
          <cell r="A6" t="str">
            <v>Объем перевозок, тн.км</v>
          </cell>
          <cell r="B6">
            <v>592254</v>
          </cell>
          <cell r="C6">
            <v>749334</v>
          </cell>
          <cell r="D6">
            <v>675512</v>
          </cell>
          <cell r="E6">
            <v>870371</v>
          </cell>
          <cell r="F6">
            <v>881545</v>
          </cell>
          <cell r="G6">
            <v>806979</v>
          </cell>
          <cell r="H6">
            <v>852326</v>
          </cell>
        </row>
        <row r="7">
          <cell r="A7" t="str">
            <v>Бензин</v>
          </cell>
          <cell r="B7">
            <v>0</v>
          </cell>
          <cell r="C7">
            <v>0</v>
          </cell>
          <cell r="D7">
            <v>0</v>
          </cell>
          <cell r="E7">
            <v>0</v>
          </cell>
          <cell r="F7">
            <v>0</v>
          </cell>
          <cell r="G7">
            <v>553</v>
          </cell>
          <cell r="H7">
            <v>0</v>
          </cell>
        </row>
        <row r="8">
          <cell r="A8" t="str">
            <v>Дизтопливо</v>
          </cell>
          <cell r="B8">
            <v>440545.14</v>
          </cell>
          <cell r="C8">
            <v>462960.76</v>
          </cell>
          <cell r="D8">
            <v>499551.37</v>
          </cell>
          <cell r="E8">
            <v>554806.30000000005</v>
          </cell>
          <cell r="F8">
            <v>562661.6</v>
          </cell>
          <cell r="G8">
            <v>508828</v>
          </cell>
          <cell r="H8">
            <v>534076.41</v>
          </cell>
        </row>
        <row r="9">
          <cell r="A9" t="str">
            <v>Электроэнергия</v>
          </cell>
          <cell r="B9">
            <v>11460</v>
          </cell>
          <cell r="C9">
            <v>11497</v>
          </cell>
          <cell r="D9">
            <v>13094</v>
          </cell>
          <cell r="E9">
            <v>5781</v>
          </cell>
          <cell r="F9">
            <v>5587</v>
          </cell>
          <cell r="G9">
            <v>4326</v>
          </cell>
          <cell r="H9">
            <v>5801</v>
          </cell>
        </row>
        <row r="10">
          <cell r="A10" t="str">
            <v>Ремонтный фонд</v>
          </cell>
          <cell r="B10">
            <v>254668</v>
          </cell>
          <cell r="C10">
            <v>322772.5</v>
          </cell>
          <cell r="D10">
            <v>531595.19999999995</v>
          </cell>
          <cell r="E10">
            <v>381549.4</v>
          </cell>
          <cell r="F10">
            <v>306329.2</v>
          </cell>
          <cell r="G10">
            <v>508979</v>
          </cell>
          <cell r="H10">
            <v>330951</v>
          </cell>
        </row>
        <row r="11">
          <cell r="A11" t="str">
            <v xml:space="preserve">     в том числе:</v>
          </cell>
          <cell r="B11">
            <v>8880</v>
          </cell>
          <cell r="C11">
            <v>9439</v>
          </cell>
          <cell r="D11">
            <v>7390</v>
          </cell>
          <cell r="E11">
            <v>10709</v>
          </cell>
          <cell r="F11">
            <v>10052</v>
          </cell>
          <cell r="G11">
            <v>10283</v>
          </cell>
          <cell r="H11">
            <v>10117</v>
          </cell>
        </row>
        <row r="12">
          <cell r="A12" t="str">
            <v xml:space="preserve"> -материалы на капремонт оборудования</v>
          </cell>
          <cell r="B12">
            <v>125000</v>
          </cell>
          <cell r="C12">
            <v>125000</v>
          </cell>
          <cell r="D12">
            <v>208108</v>
          </cell>
          <cell r="E12">
            <v>105165</v>
          </cell>
          <cell r="F12">
            <v>88938</v>
          </cell>
          <cell r="G12">
            <v>113025</v>
          </cell>
          <cell r="H12">
            <v>116154</v>
          </cell>
        </row>
        <row r="13">
          <cell r="A13" t="str">
            <v xml:space="preserve"> -материалы на капремонт зданий и сооруж.</v>
          </cell>
          <cell r="B13">
            <v>0</v>
          </cell>
          <cell r="C13">
            <v>0</v>
          </cell>
          <cell r="D13">
            <v>0</v>
          </cell>
          <cell r="E13">
            <v>20000</v>
          </cell>
          <cell r="F13">
            <v>20000</v>
          </cell>
          <cell r="G13">
            <v>20000</v>
          </cell>
          <cell r="H13">
            <v>21000</v>
          </cell>
        </row>
        <row r="14">
          <cell r="A14" t="str">
            <v xml:space="preserve"> -материалы и запчасти на тек.ремонт</v>
          </cell>
          <cell r="B14">
            <v>110355</v>
          </cell>
          <cell r="C14">
            <v>113085</v>
          </cell>
          <cell r="D14">
            <v>207185</v>
          </cell>
          <cell r="E14">
            <v>213500</v>
          </cell>
          <cell r="F14">
            <v>167150</v>
          </cell>
          <cell r="G14">
            <v>336100</v>
          </cell>
          <cell r="H14">
            <v>120079</v>
          </cell>
        </row>
        <row r="15">
          <cell r="A15" t="str">
            <v xml:space="preserve"> -услуги РСУ</v>
          </cell>
          <cell r="B15">
            <v>4113</v>
          </cell>
          <cell r="C15">
            <v>4113</v>
          </cell>
          <cell r="D15">
            <v>5215</v>
          </cell>
          <cell r="E15">
            <v>2173</v>
          </cell>
          <cell r="F15">
            <v>4161</v>
          </cell>
          <cell r="G15">
            <v>3854</v>
          </cell>
          <cell r="H15">
            <v>3718</v>
          </cell>
        </row>
        <row r="16">
          <cell r="A16" t="str">
            <v xml:space="preserve"> -услуги ЭМЦ</v>
          </cell>
          <cell r="B16">
            <v>15200</v>
          </cell>
          <cell r="C16">
            <v>80574.5</v>
          </cell>
          <cell r="D16">
            <v>111087.2</v>
          </cell>
          <cell r="E16">
            <v>40711.4</v>
          </cell>
          <cell r="F16">
            <v>26080.2</v>
          </cell>
          <cell r="G16">
            <v>36000</v>
          </cell>
          <cell r="H16">
            <v>70000</v>
          </cell>
        </row>
        <row r="17">
          <cell r="A17" t="str">
            <v>Содержание основных средств</v>
          </cell>
          <cell r="B17">
            <v>161083.71</v>
          </cell>
          <cell r="C17">
            <v>153603.22</v>
          </cell>
          <cell r="D17">
            <v>239188.86000000002</v>
          </cell>
          <cell r="E17">
            <v>230630.75</v>
          </cell>
          <cell r="F17">
            <v>197710.95</v>
          </cell>
          <cell r="G17">
            <v>194591</v>
          </cell>
          <cell r="H17">
            <v>234497.66999999998</v>
          </cell>
        </row>
        <row r="18">
          <cell r="A18" t="str">
            <v xml:space="preserve">     в том числе:</v>
          </cell>
        </row>
        <row r="19">
          <cell r="A19" t="str">
            <v xml:space="preserve"> -материалы</v>
          </cell>
          <cell r="B19">
            <v>2837.13</v>
          </cell>
          <cell r="C19">
            <v>20581.599999999999</v>
          </cell>
          <cell r="D19">
            <v>39428.31</v>
          </cell>
          <cell r="E19">
            <v>8653.18</v>
          </cell>
          <cell r="F19">
            <v>14727.86</v>
          </cell>
          <cell r="G19">
            <v>10889</v>
          </cell>
          <cell r="H19">
            <v>9109.09</v>
          </cell>
        </row>
        <row r="20">
          <cell r="A20" t="str">
            <v xml:space="preserve"> -масла и смазки</v>
          </cell>
          <cell r="B20">
            <v>96482.92</v>
          </cell>
          <cell r="C20">
            <v>80005.02</v>
          </cell>
          <cell r="D20">
            <v>146392.79</v>
          </cell>
          <cell r="E20">
            <v>159921.1</v>
          </cell>
          <cell r="F20">
            <v>130961.59</v>
          </cell>
          <cell r="G20">
            <v>138373</v>
          </cell>
          <cell r="H20">
            <v>179707.58</v>
          </cell>
        </row>
        <row r="21">
          <cell r="A21" t="str">
            <v xml:space="preserve"> -продукция на собственные нужды</v>
          </cell>
          <cell r="B21">
            <v>0</v>
          </cell>
          <cell r="C21">
            <v>0</v>
          </cell>
          <cell r="D21">
            <v>0</v>
          </cell>
          <cell r="E21">
            <v>0</v>
          </cell>
          <cell r="F21">
            <v>0</v>
          </cell>
          <cell r="G21">
            <v>0</v>
          </cell>
          <cell r="H21">
            <v>215</v>
          </cell>
        </row>
        <row r="22">
          <cell r="A22" t="str">
            <v xml:space="preserve"> -услуги Ситовской котельной</v>
          </cell>
          <cell r="B22">
            <v>51375</v>
          </cell>
          <cell r="C22">
            <v>43498</v>
          </cell>
          <cell r="D22">
            <v>42843</v>
          </cell>
          <cell r="E22">
            <v>49560</v>
          </cell>
          <cell r="F22">
            <v>30311</v>
          </cell>
          <cell r="G22">
            <v>26036</v>
          </cell>
          <cell r="H22">
            <v>35431</v>
          </cell>
        </row>
        <row r="23">
          <cell r="A23" t="str">
            <v xml:space="preserve"> -услуги КИП, РИП и метрологии</v>
          </cell>
          <cell r="B23">
            <v>911.66</v>
          </cell>
          <cell r="C23">
            <v>792</v>
          </cell>
          <cell r="D23">
            <v>818.76</v>
          </cell>
          <cell r="E23">
            <v>951.47</v>
          </cell>
          <cell r="F23">
            <v>986</v>
          </cell>
          <cell r="G23">
            <v>1032</v>
          </cell>
          <cell r="H23">
            <v>1029</v>
          </cell>
        </row>
        <row r="24">
          <cell r="A24" t="str">
            <v xml:space="preserve"> -услуги УТД и С</v>
          </cell>
          <cell r="B24">
            <v>5737</v>
          </cell>
          <cell r="C24">
            <v>4720</v>
          </cell>
          <cell r="D24">
            <v>5435</v>
          </cell>
          <cell r="E24">
            <v>7482</v>
          </cell>
          <cell r="F24">
            <v>8738</v>
          </cell>
          <cell r="G24">
            <v>8144</v>
          </cell>
          <cell r="H24">
            <v>7823</v>
          </cell>
        </row>
        <row r="25">
          <cell r="A25" t="str">
            <v xml:space="preserve"> -вода и стоки</v>
          </cell>
          <cell r="B25">
            <v>3565</v>
          </cell>
          <cell r="C25">
            <v>3903</v>
          </cell>
          <cell r="D25">
            <v>4152</v>
          </cell>
          <cell r="E25">
            <v>3827</v>
          </cell>
          <cell r="F25">
            <v>11209</v>
          </cell>
          <cell r="G25">
            <v>8620</v>
          </cell>
          <cell r="H25">
            <v>1166</v>
          </cell>
        </row>
        <row r="26">
          <cell r="A26" t="str">
            <v xml:space="preserve"> -услуги сторонних организаций</v>
          </cell>
          <cell r="B26">
            <v>175</v>
          </cell>
          <cell r="C26">
            <v>103.6</v>
          </cell>
          <cell r="D26">
            <v>119</v>
          </cell>
          <cell r="E26">
            <v>236</v>
          </cell>
          <cell r="F26">
            <v>777.5</v>
          </cell>
          <cell r="G26">
            <v>1497</v>
          </cell>
          <cell r="H26">
            <v>17</v>
          </cell>
        </row>
        <row r="27">
          <cell r="A27" t="str">
            <v>Инструмент и инвентарь</v>
          </cell>
          <cell r="B27">
            <v>117998.43000000001</v>
          </cell>
          <cell r="C27">
            <v>98567.07</v>
          </cell>
          <cell r="D27">
            <v>77193.440000000002</v>
          </cell>
          <cell r="E27">
            <v>109683.53</v>
          </cell>
          <cell r="F27">
            <v>111186.69</v>
          </cell>
          <cell r="G27">
            <v>161331</v>
          </cell>
          <cell r="H27">
            <v>174086</v>
          </cell>
        </row>
        <row r="28">
          <cell r="A28" t="str">
            <v>Амортизация основных средств</v>
          </cell>
          <cell r="B28">
            <v>285073</v>
          </cell>
          <cell r="C28">
            <v>300210</v>
          </cell>
          <cell r="D28">
            <v>321736</v>
          </cell>
          <cell r="E28">
            <v>376944</v>
          </cell>
          <cell r="F28">
            <v>388725</v>
          </cell>
          <cell r="G28">
            <v>330602</v>
          </cell>
          <cell r="H28">
            <v>368299</v>
          </cell>
        </row>
        <row r="29">
          <cell r="A29" t="str">
            <v>Фонд оплаты труда</v>
          </cell>
          <cell r="B29">
            <v>225463.49</v>
          </cell>
          <cell r="C29">
            <v>239410.23</v>
          </cell>
          <cell r="D29">
            <v>224932.66</v>
          </cell>
          <cell r="E29">
            <v>289108.90999999997</v>
          </cell>
          <cell r="F29">
            <v>330236.11</v>
          </cell>
          <cell r="G29">
            <v>303880</v>
          </cell>
          <cell r="H29">
            <v>331253.55</v>
          </cell>
        </row>
        <row r="30">
          <cell r="A30" t="str">
            <v>Отчисления во внебюдж.фонды</v>
          </cell>
          <cell r="B30">
            <v>86039.51</v>
          </cell>
          <cell r="C30">
            <v>100599.02</v>
          </cell>
          <cell r="D30">
            <v>92766.33</v>
          </cell>
          <cell r="E30">
            <v>120673.89</v>
          </cell>
          <cell r="F30">
            <v>138057.43</v>
          </cell>
          <cell r="G30">
            <v>124915</v>
          </cell>
          <cell r="H30">
            <v>138726.04</v>
          </cell>
        </row>
        <row r="31">
          <cell r="A31" t="str">
            <v>Внутризаводское перемещение грузов</v>
          </cell>
          <cell r="B31">
            <v>30868.73</v>
          </cell>
          <cell r="C31">
            <v>10541.43</v>
          </cell>
          <cell r="D31">
            <v>19577.8</v>
          </cell>
          <cell r="E31">
            <v>20075</v>
          </cell>
          <cell r="F31">
            <v>13429</v>
          </cell>
          <cell r="G31">
            <v>12340</v>
          </cell>
          <cell r="H31">
            <v>19144.919999999998</v>
          </cell>
        </row>
        <row r="32">
          <cell r="A32" t="str">
            <v xml:space="preserve">      в том числе:</v>
          </cell>
          <cell r="B32">
            <v>250.83</v>
          </cell>
          <cell r="C32">
            <v>386.24</v>
          </cell>
          <cell r="D32">
            <v>531.57000000000005</v>
          </cell>
          <cell r="E32">
            <v>508</v>
          </cell>
          <cell r="F32">
            <v>515.48</v>
          </cell>
          <cell r="G32">
            <v>453</v>
          </cell>
          <cell r="H32">
            <v>442</v>
          </cell>
        </row>
        <row r="33">
          <cell r="A33" t="str">
            <v xml:space="preserve"> -услуги хоз. транспорта (ЦПП)</v>
          </cell>
          <cell r="B33">
            <v>30868.73</v>
          </cell>
          <cell r="C33">
            <v>10541.43</v>
          </cell>
          <cell r="D33">
            <v>19577.8</v>
          </cell>
          <cell r="E33">
            <v>20075</v>
          </cell>
          <cell r="F33">
            <v>13429</v>
          </cell>
          <cell r="G33">
            <v>12340</v>
          </cell>
          <cell r="H33">
            <v>19144.919999999998</v>
          </cell>
        </row>
        <row r="34">
          <cell r="A34" t="str">
            <v>Прочие расходы</v>
          </cell>
          <cell r="B34">
            <v>75719.13</v>
          </cell>
          <cell r="C34">
            <v>22645.59</v>
          </cell>
          <cell r="D34">
            <v>25618.65</v>
          </cell>
          <cell r="E34">
            <v>18833.59</v>
          </cell>
          <cell r="F34">
            <v>16615.82</v>
          </cell>
          <cell r="G34">
            <v>17837</v>
          </cell>
          <cell r="H34">
            <v>21566.16</v>
          </cell>
        </row>
        <row r="35">
          <cell r="A35" t="str">
            <v xml:space="preserve">      в том числе:</v>
          </cell>
        </row>
        <row r="36">
          <cell r="A36" t="str">
            <v>Спецодежда,питание, мыло и т.д.</v>
          </cell>
          <cell r="B36">
            <v>35469.120000000003</v>
          </cell>
          <cell r="C36">
            <v>8203.59</v>
          </cell>
          <cell r="D36">
            <v>11915.65</v>
          </cell>
          <cell r="E36">
            <v>3269.59</v>
          </cell>
          <cell r="F36">
            <v>12954</v>
          </cell>
          <cell r="G36">
            <v>5237</v>
          </cell>
          <cell r="H36">
            <v>7359.16</v>
          </cell>
        </row>
        <row r="37">
          <cell r="A37" t="str">
            <v>Услуги Ситовского быткомбината</v>
          </cell>
          <cell r="B37">
            <v>16082</v>
          </cell>
          <cell r="C37">
            <v>14442</v>
          </cell>
          <cell r="D37">
            <v>13703</v>
          </cell>
          <cell r="E37">
            <v>15564</v>
          </cell>
          <cell r="F37">
            <v>3661.82</v>
          </cell>
          <cell r="G37">
            <v>12600</v>
          </cell>
          <cell r="H37">
            <v>14207</v>
          </cell>
        </row>
        <row r="38">
          <cell r="A38" t="str">
            <v>Прочие денежные расходы</v>
          </cell>
          <cell r="B38">
            <v>1400</v>
          </cell>
          <cell r="C38">
            <v>0</v>
          </cell>
          <cell r="D38">
            <v>0</v>
          </cell>
          <cell r="E38">
            <v>0</v>
          </cell>
          <cell r="F38">
            <v>0</v>
          </cell>
          <cell r="G38">
            <v>0</v>
          </cell>
          <cell r="H38">
            <v>0</v>
          </cell>
        </row>
        <row r="39">
          <cell r="A39" t="str">
            <v>Рац. предложения</v>
          </cell>
          <cell r="B39">
            <v>22768.01</v>
          </cell>
          <cell r="C39">
            <v>0</v>
          </cell>
          <cell r="D39">
            <v>0</v>
          </cell>
          <cell r="E39">
            <v>0</v>
          </cell>
          <cell r="F39">
            <v>0</v>
          </cell>
          <cell r="G39">
            <v>0</v>
          </cell>
          <cell r="H39">
            <v>0</v>
          </cell>
        </row>
        <row r="40">
          <cell r="A40" t="str">
            <v>Возмещение за аварию</v>
          </cell>
          <cell r="C40">
            <v>0</v>
          </cell>
          <cell r="D40">
            <v>0</v>
          </cell>
          <cell r="E40">
            <v>0</v>
          </cell>
          <cell r="F40">
            <v>0</v>
          </cell>
          <cell r="G40">
            <v>0</v>
          </cell>
          <cell r="H40">
            <v>0</v>
          </cell>
        </row>
        <row r="41">
          <cell r="A41" t="str">
            <v>Итого</v>
          </cell>
          <cell r="B41">
            <v>1688919.1400000001</v>
          </cell>
          <cell r="C41">
            <v>1722806.82</v>
          </cell>
          <cell r="D41">
            <v>2045254.3099999998</v>
          </cell>
          <cell r="E41">
            <v>2108086.37</v>
          </cell>
          <cell r="F41">
            <v>2070538.7999999998</v>
          </cell>
          <cell r="G41">
            <v>2168182</v>
          </cell>
          <cell r="H41">
            <v>2158401.75</v>
          </cell>
        </row>
        <row r="44">
          <cell r="A44" t="str">
            <v>Анализ расхода дизельного топлива по ЦТТ за 2000 год</v>
          </cell>
        </row>
        <row r="45">
          <cell r="A45" t="str">
            <v>Наименование</v>
          </cell>
          <cell r="B45" t="str">
            <v xml:space="preserve"> 2000 год</v>
          </cell>
        </row>
        <row r="46">
          <cell r="B46" t="str">
            <v>январь</v>
          </cell>
          <cell r="C46" t="str">
            <v>февраль</v>
          </cell>
          <cell r="D46" t="str">
            <v>март</v>
          </cell>
          <cell r="E46" t="str">
            <v>апрель</v>
          </cell>
          <cell r="F46" t="str">
            <v>май</v>
          </cell>
          <cell r="G46" t="str">
            <v>июнь</v>
          </cell>
        </row>
        <row r="47">
          <cell r="A47" t="str">
            <v>Дизельное топливо всего по цеху  (тонн)</v>
          </cell>
        </row>
        <row r="48">
          <cell r="A48" t="str">
            <v>план</v>
          </cell>
          <cell r="B48">
            <v>99.62</v>
          </cell>
          <cell r="C48">
            <v>108.76</v>
          </cell>
          <cell r="D48">
            <v>96.19</v>
          </cell>
          <cell r="E48">
            <v>99.39</v>
          </cell>
          <cell r="F48">
            <v>108.46</v>
          </cell>
          <cell r="G48">
            <v>95.2</v>
          </cell>
        </row>
        <row r="49">
          <cell r="A49" t="str">
            <v>факт</v>
          </cell>
          <cell r="B49">
            <v>95.96</v>
          </cell>
          <cell r="C49">
            <v>103.48</v>
          </cell>
          <cell r="D49">
            <v>102.49</v>
          </cell>
          <cell r="E49">
            <v>115.56</v>
          </cell>
          <cell r="F49">
            <v>116.12</v>
          </cell>
          <cell r="G49">
            <v>106.52</v>
          </cell>
        </row>
        <row r="50">
          <cell r="A50" t="str">
            <v>в том числе по технологическим перевозкам (тонн)</v>
          </cell>
        </row>
        <row r="51">
          <cell r="A51" t="str">
            <v>план</v>
          </cell>
          <cell r="B51">
            <v>94.17</v>
          </cell>
          <cell r="C51">
            <v>102.4</v>
          </cell>
          <cell r="D51">
            <v>90.72</v>
          </cell>
          <cell r="E51">
            <v>92.12</v>
          </cell>
          <cell r="F51">
            <v>101.1</v>
          </cell>
          <cell r="G51">
            <v>90.05</v>
          </cell>
        </row>
        <row r="52">
          <cell r="A52" t="str">
            <v>факт</v>
          </cell>
          <cell r="B52">
            <v>90.5</v>
          </cell>
          <cell r="C52">
            <v>97.73</v>
          </cell>
          <cell r="D52">
            <v>97.07</v>
          </cell>
          <cell r="E52">
            <v>108.32</v>
          </cell>
          <cell r="F52">
            <v>108.82</v>
          </cell>
          <cell r="G52">
            <v>101.47</v>
          </cell>
        </row>
        <row r="53">
          <cell r="A53" t="str">
            <v>Удельный расход диз.топлива по технологич. перевозкам (гр/ткм.)</v>
          </cell>
        </row>
        <row r="54">
          <cell r="A54" t="str">
            <v>план</v>
          </cell>
          <cell r="B54">
            <v>159.0027251821009</v>
          </cell>
          <cell r="C54">
            <v>136.65468269156347</v>
          </cell>
          <cell r="D54">
            <v>134.29813237958763</v>
          </cell>
          <cell r="E54">
            <v>105.83992343494901</v>
          </cell>
          <cell r="F54">
            <v>114.68501324379356</v>
          </cell>
          <cell r="G54">
            <v>111.58902524105335</v>
          </cell>
        </row>
        <row r="55">
          <cell r="A55" t="str">
            <v>факт</v>
          </cell>
          <cell r="B55">
            <v>152.80605956228237</v>
          </cell>
          <cell r="C55">
            <v>130.42248183053218</v>
          </cell>
          <cell r="D55">
            <v>143.69840950271794</v>
          </cell>
          <cell r="E55">
            <v>124.45267592785144</v>
          </cell>
          <cell r="F55">
            <v>123.4423653925778</v>
          </cell>
          <cell r="G55">
            <v>125.74057069638739</v>
          </cell>
        </row>
        <row r="56">
          <cell r="A56" t="str">
            <v>Грузооборот технологического транспорта, ткм</v>
          </cell>
          <cell r="B56">
            <v>592254</v>
          </cell>
          <cell r="C56">
            <v>749334</v>
          </cell>
          <cell r="D56">
            <v>675512</v>
          </cell>
          <cell r="E56">
            <v>870371</v>
          </cell>
          <cell r="F56">
            <v>881545</v>
          </cell>
          <cell r="G56">
            <v>806979</v>
          </cell>
        </row>
      </sheetData>
      <sheetData sheetId="23" refreshError="1">
        <row r="2">
          <cell r="A2" t="str">
            <v>Калькуляция  затрат  по  теплосиловому  цеху  (ТСЦ)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A5" t="str">
            <v>Газ</v>
          </cell>
          <cell r="B5">
            <v>104818.2</v>
          </cell>
          <cell r="C5">
            <v>94968.22</v>
          </cell>
          <cell r="D5">
            <v>88714</v>
          </cell>
          <cell r="E5">
            <v>28661</v>
          </cell>
          <cell r="F5">
            <v>13972.68</v>
          </cell>
          <cell r="G5">
            <v>12190</v>
          </cell>
          <cell r="H5">
            <v>12698</v>
          </cell>
          <cell r="I5">
            <v>12289</v>
          </cell>
        </row>
        <row r="6">
          <cell r="A6" t="str">
            <v>Бензин</v>
          </cell>
          <cell r="B6">
            <v>0</v>
          </cell>
          <cell r="C6">
            <v>0</v>
          </cell>
          <cell r="D6">
            <v>0</v>
          </cell>
          <cell r="E6">
            <v>0</v>
          </cell>
          <cell r="F6">
            <v>0</v>
          </cell>
          <cell r="G6">
            <v>66</v>
          </cell>
          <cell r="H6">
            <v>68.48</v>
          </cell>
          <cell r="I6">
            <v>0</v>
          </cell>
        </row>
        <row r="7">
          <cell r="A7" t="str">
            <v>Дизтопливо</v>
          </cell>
          <cell r="B7">
            <v>588.22</v>
          </cell>
          <cell r="C7">
            <v>759.97</v>
          </cell>
          <cell r="D7">
            <v>580.72</v>
          </cell>
          <cell r="E7">
            <v>979.25</v>
          </cell>
          <cell r="F7">
            <v>2538.4</v>
          </cell>
          <cell r="G7">
            <v>4190</v>
          </cell>
          <cell r="H7">
            <v>2197.6799999999998</v>
          </cell>
          <cell r="I7">
            <v>2299.5500000000002</v>
          </cell>
        </row>
        <row r="8">
          <cell r="A8" t="str">
            <v>Электроэнергия</v>
          </cell>
          <cell r="B8">
            <v>24000</v>
          </cell>
          <cell r="C8">
            <v>26123</v>
          </cell>
          <cell r="D8">
            <v>37244</v>
          </cell>
          <cell r="E8">
            <v>22125</v>
          </cell>
          <cell r="F8">
            <v>9492.36</v>
          </cell>
          <cell r="G8">
            <v>7931</v>
          </cell>
          <cell r="H8">
            <v>14242</v>
          </cell>
          <cell r="I8">
            <v>8056</v>
          </cell>
        </row>
        <row r="9">
          <cell r="A9" t="str">
            <v>Ремонтный фонд</v>
          </cell>
          <cell r="B9">
            <v>59258</v>
          </cell>
          <cell r="C9">
            <v>29395.5</v>
          </cell>
          <cell r="D9">
            <v>31211</v>
          </cell>
          <cell r="E9">
            <v>177649</v>
          </cell>
          <cell r="F9">
            <v>46256</v>
          </cell>
          <cell r="G9">
            <v>19600</v>
          </cell>
          <cell r="H9">
            <v>45053</v>
          </cell>
          <cell r="I9">
            <v>45596</v>
          </cell>
        </row>
        <row r="10">
          <cell r="A10" t="str">
            <v xml:space="preserve">     в том числе:</v>
          </cell>
        </row>
        <row r="11">
          <cell r="A11" t="str">
            <v xml:space="preserve"> -материалы на капремонт</v>
          </cell>
          <cell r="B11">
            <v>15000</v>
          </cell>
          <cell r="C11">
            <v>15000</v>
          </cell>
          <cell r="D11">
            <v>15000</v>
          </cell>
          <cell r="E11">
            <v>135100</v>
          </cell>
          <cell r="F11">
            <v>12200</v>
          </cell>
          <cell r="G11">
            <v>8000</v>
          </cell>
          <cell r="H11">
            <v>10700</v>
          </cell>
          <cell r="I11">
            <v>10000</v>
          </cell>
        </row>
        <row r="12">
          <cell r="A12" t="str">
            <v xml:space="preserve"> -материалы и запчасти на тек.ремонт</v>
          </cell>
          <cell r="B12">
            <v>1051</v>
          </cell>
          <cell r="C12">
            <v>1077</v>
          </cell>
          <cell r="D12">
            <v>1104</v>
          </cell>
          <cell r="E12">
            <v>31100</v>
          </cell>
          <cell r="F12">
            <v>22600</v>
          </cell>
          <cell r="G12">
            <v>3600</v>
          </cell>
          <cell r="H12">
            <v>10973</v>
          </cell>
          <cell r="I12">
            <v>15894</v>
          </cell>
        </row>
        <row r="13">
          <cell r="A13" t="str">
            <v xml:space="preserve"> -услуги РСУ</v>
          </cell>
          <cell r="B13">
            <v>8226</v>
          </cell>
          <cell r="C13">
            <v>8226</v>
          </cell>
          <cell r="D13">
            <v>2607</v>
          </cell>
          <cell r="E13">
            <v>1449</v>
          </cell>
          <cell r="F13">
            <v>1456</v>
          </cell>
          <cell r="G13">
            <v>0</v>
          </cell>
          <cell r="H13">
            <v>3380</v>
          </cell>
          <cell r="I13">
            <v>4702</v>
          </cell>
        </row>
        <row r="14">
          <cell r="A14" t="str">
            <v xml:space="preserve"> -услуги ЭМЦ</v>
          </cell>
          <cell r="B14">
            <v>2400</v>
          </cell>
          <cell r="C14">
            <v>2400</v>
          </cell>
          <cell r="D14">
            <v>10000</v>
          </cell>
          <cell r="E14">
            <v>10000</v>
          </cell>
          <cell r="F14">
            <v>10000</v>
          </cell>
          <cell r="G14">
            <v>8000</v>
          </cell>
          <cell r="H14">
            <v>20000</v>
          </cell>
          <cell r="I14">
            <v>15000</v>
          </cell>
        </row>
        <row r="15">
          <cell r="A15" t="str">
            <v xml:space="preserve"> -услуги сторонних организаций</v>
          </cell>
          <cell r="B15">
            <v>32581</v>
          </cell>
          <cell r="C15">
            <v>2692.5</v>
          </cell>
          <cell r="D15">
            <v>2500</v>
          </cell>
          <cell r="E15">
            <v>0</v>
          </cell>
          <cell r="F15">
            <v>0</v>
          </cell>
          <cell r="G15">
            <v>0</v>
          </cell>
          <cell r="H15">
            <v>0</v>
          </cell>
          <cell r="I15">
            <v>0</v>
          </cell>
        </row>
        <row r="16">
          <cell r="A16" t="str">
            <v>Содержание основных средств</v>
          </cell>
          <cell r="B16">
            <v>31370.510000000002</v>
          </cell>
          <cell r="C16">
            <v>30488.379999999997</v>
          </cell>
          <cell r="D16">
            <v>29180.429999999997</v>
          </cell>
          <cell r="E16">
            <v>34424.14</v>
          </cell>
          <cell r="F16">
            <v>31849.85</v>
          </cell>
          <cell r="G16">
            <v>27256</v>
          </cell>
          <cell r="H16">
            <v>30013.88</v>
          </cell>
          <cell r="I16">
            <v>30126.520000000004</v>
          </cell>
        </row>
        <row r="17">
          <cell r="A17" t="str">
            <v xml:space="preserve">     в том числе:</v>
          </cell>
        </row>
        <row r="18">
          <cell r="A18" t="str">
            <v xml:space="preserve"> -материалы</v>
          </cell>
          <cell r="B18">
            <v>2004.3</v>
          </cell>
          <cell r="C18">
            <v>2139.0700000000002</v>
          </cell>
          <cell r="D18">
            <v>4546.9399999999996</v>
          </cell>
          <cell r="E18">
            <v>2909.52</v>
          </cell>
          <cell r="F18">
            <v>8885.48</v>
          </cell>
          <cell r="G18">
            <v>6518</v>
          </cell>
          <cell r="H18">
            <v>7870.62</v>
          </cell>
          <cell r="I18">
            <v>5021.59</v>
          </cell>
        </row>
        <row r="19">
          <cell r="A19" t="str">
            <v xml:space="preserve"> -масла и смазки</v>
          </cell>
          <cell r="B19">
            <v>504.58</v>
          </cell>
          <cell r="C19">
            <v>573.21</v>
          </cell>
          <cell r="D19">
            <v>269.69</v>
          </cell>
          <cell r="E19">
            <v>266.68</v>
          </cell>
          <cell r="F19">
            <v>4637.37</v>
          </cell>
          <cell r="G19">
            <v>1374</v>
          </cell>
          <cell r="H19">
            <v>431.7</v>
          </cell>
          <cell r="I19">
            <v>585.17999999999995</v>
          </cell>
        </row>
        <row r="20">
          <cell r="A20" t="str">
            <v xml:space="preserve"> -продукция на собственные нужды</v>
          </cell>
          <cell r="B20">
            <v>390</v>
          </cell>
          <cell r="C20">
            <v>0</v>
          </cell>
          <cell r="D20">
            <v>0</v>
          </cell>
          <cell r="E20">
            <v>2079</v>
          </cell>
          <cell r="F20">
            <v>0</v>
          </cell>
          <cell r="G20">
            <v>0</v>
          </cell>
          <cell r="H20">
            <v>0</v>
          </cell>
          <cell r="I20">
            <v>0</v>
          </cell>
        </row>
        <row r="21">
          <cell r="A21" t="str">
            <v xml:space="preserve"> -услуги Ситовской котельной</v>
          </cell>
          <cell r="B21">
            <v>6327</v>
          </cell>
          <cell r="C21">
            <v>5357</v>
          </cell>
          <cell r="D21">
            <v>3106</v>
          </cell>
          <cell r="E21">
            <v>11218</v>
          </cell>
          <cell r="F21">
            <v>6861</v>
          </cell>
          <cell r="G21">
            <v>5893</v>
          </cell>
          <cell r="H21">
            <v>8019</v>
          </cell>
          <cell r="I21">
            <v>7360</v>
          </cell>
        </row>
        <row r="22">
          <cell r="A22" t="str">
            <v xml:space="preserve"> -услуги КИП, РИП и метрологии</v>
          </cell>
          <cell r="B22">
            <v>6381.63</v>
          </cell>
          <cell r="C22">
            <v>5546</v>
          </cell>
          <cell r="D22">
            <v>5729</v>
          </cell>
          <cell r="E22">
            <v>6660.29</v>
          </cell>
          <cell r="F22">
            <v>6902</v>
          </cell>
          <cell r="G22">
            <v>7223</v>
          </cell>
          <cell r="H22">
            <v>7202</v>
          </cell>
          <cell r="I22">
            <v>7557.85</v>
          </cell>
        </row>
        <row r="23">
          <cell r="A23" t="str">
            <v xml:space="preserve"> -услуги УТД и С</v>
          </cell>
          <cell r="B23">
            <v>3278</v>
          </cell>
          <cell r="C23">
            <v>2697</v>
          </cell>
          <cell r="D23">
            <v>5277</v>
          </cell>
          <cell r="E23">
            <v>760.65</v>
          </cell>
          <cell r="F23">
            <v>887</v>
          </cell>
          <cell r="G23">
            <v>827</v>
          </cell>
          <cell r="H23">
            <v>794</v>
          </cell>
          <cell r="I23">
            <v>822</v>
          </cell>
        </row>
        <row r="24">
          <cell r="A24" t="str">
            <v xml:space="preserve"> -вода и стоки</v>
          </cell>
          <cell r="B24">
            <v>12282</v>
          </cell>
          <cell r="C24">
            <v>14034</v>
          </cell>
          <cell r="D24">
            <v>10092</v>
          </cell>
          <cell r="E24">
            <v>10397</v>
          </cell>
          <cell r="F24">
            <v>3558</v>
          </cell>
          <cell r="G24">
            <v>3303</v>
          </cell>
          <cell r="H24">
            <v>3300</v>
          </cell>
          <cell r="I24">
            <v>4233</v>
          </cell>
        </row>
        <row r="25">
          <cell r="A25" t="str">
            <v xml:space="preserve"> -услуги сторонних организаций</v>
          </cell>
          <cell r="B25">
            <v>203</v>
          </cell>
          <cell r="C25">
            <v>142.1</v>
          </cell>
          <cell r="D25">
            <v>159.80000000000001</v>
          </cell>
          <cell r="E25">
            <v>133</v>
          </cell>
          <cell r="F25">
            <v>119</v>
          </cell>
          <cell r="G25">
            <v>2118</v>
          </cell>
          <cell r="H25">
            <v>2396.56</v>
          </cell>
          <cell r="I25">
            <v>4546.8999999999996</v>
          </cell>
        </row>
        <row r="26">
          <cell r="A26" t="str">
            <v>Инструмент и инвентарь</v>
          </cell>
          <cell r="B26">
            <v>21447.759999999998</v>
          </cell>
          <cell r="C26">
            <v>5172.2</v>
          </cell>
          <cell r="D26">
            <v>0</v>
          </cell>
          <cell r="E26">
            <v>-750</v>
          </cell>
          <cell r="F26">
            <v>9872.02</v>
          </cell>
          <cell r="G26">
            <v>11233</v>
          </cell>
          <cell r="H26">
            <v>24177.83</v>
          </cell>
          <cell r="I26">
            <v>9926.2800000000007</v>
          </cell>
        </row>
        <row r="27">
          <cell r="A27" t="str">
            <v>Амортизация основных средств</v>
          </cell>
          <cell r="B27">
            <v>22952</v>
          </cell>
          <cell r="C27">
            <v>22965</v>
          </cell>
          <cell r="D27">
            <v>22965</v>
          </cell>
          <cell r="E27">
            <v>23057</v>
          </cell>
          <cell r="F27">
            <v>22801</v>
          </cell>
          <cell r="G27">
            <v>24926</v>
          </cell>
          <cell r="H27">
            <v>24922</v>
          </cell>
          <cell r="I27">
            <v>28982</v>
          </cell>
        </row>
        <row r="28">
          <cell r="A28" t="str">
            <v>Фонд оплаты труда</v>
          </cell>
          <cell r="B28">
            <v>44051.73</v>
          </cell>
          <cell r="C28">
            <v>45817.58</v>
          </cell>
          <cell r="D28">
            <v>43458.95</v>
          </cell>
          <cell r="E28">
            <v>45082.13</v>
          </cell>
          <cell r="F28">
            <v>49193.86</v>
          </cell>
          <cell r="G28">
            <v>52692</v>
          </cell>
          <cell r="H28">
            <v>67114.080000000002</v>
          </cell>
          <cell r="I28">
            <v>54836.89</v>
          </cell>
        </row>
        <row r="29">
          <cell r="A29" t="str">
            <v>Отчисления во внебюдж.фонды</v>
          </cell>
          <cell r="B29">
            <v>16498.64</v>
          </cell>
          <cell r="C29">
            <v>21046.46</v>
          </cell>
          <cell r="D29">
            <v>18575.419999999998</v>
          </cell>
          <cell r="E29">
            <v>19295.150000000001</v>
          </cell>
          <cell r="F29">
            <v>20867.53</v>
          </cell>
          <cell r="G29">
            <v>22543</v>
          </cell>
          <cell r="H29">
            <v>27916.02</v>
          </cell>
          <cell r="I29">
            <v>23363.599999999999</v>
          </cell>
        </row>
        <row r="30">
          <cell r="A30" t="str">
            <v>Внутризаводское перемещен. грузов</v>
          </cell>
          <cell r="B30">
            <v>1200</v>
          </cell>
          <cell r="C30">
            <v>650</v>
          </cell>
          <cell r="D30">
            <v>2150</v>
          </cell>
          <cell r="E30">
            <v>10880</v>
          </cell>
          <cell r="F30">
            <v>7775</v>
          </cell>
          <cell r="G30">
            <v>5250</v>
          </cell>
          <cell r="H30">
            <v>6900</v>
          </cell>
          <cell r="I30">
            <v>18069</v>
          </cell>
        </row>
        <row r="31">
          <cell r="A31" t="str">
            <v xml:space="preserve">      в том числе:</v>
          </cell>
        </row>
        <row r="32">
          <cell r="A32" t="str">
            <v xml:space="preserve"> -услуги хоз. транспорта (ЦПП)</v>
          </cell>
          <cell r="B32">
            <v>1200</v>
          </cell>
          <cell r="C32">
            <v>650</v>
          </cell>
          <cell r="D32">
            <v>2150</v>
          </cell>
          <cell r="E32">
            <v>10880</v>
          </cell>
          <cell r="F32">
            <v>7775</v>
          </cell>
          <cell r="G32">
            <v>5250</v>
          </cell>
          <cell r="H32">
            <v>6900</v>
          </cell>
          <cell r="I32">
            <v>18069</v>
          </cell>
        </row>
        <row r="33">
          <cell r="A33" t="str">
            <v>Прочие расходы</v>
          </cell>
          <cell r="B33">
            <v>9698.64</v>
          </cell>
          <cell r="C33">
            <v>6994.99</v>
          </cell>
          <cell r="D33">
            <v>6020.2199999999993</v>
          </cell>
          <cell r="E33">
            <v>4800.3599999999997</v>
          </cell>
          <cell r="F33">
            <v>9355.08</v>
          </cell>
          <cell r="G33">
            <v>4508</v>
          </cell>
          <cell r="H33">
            <v>6500.08</v>
          </cell>
          <cell r="I33">
            <v>6718.55</v>
          </cell>
        </row>
        <row r="34">
          <cell r="A34" t="str">
            <v xml:space="preserve">      в том числе:</v>
          </cell>
        </row>
        <row r="35">
          <cell r="A35" t="str">
            <v>Спецодежда,питание, мыло и т.д.</v>
          </cell>
          <cell r="B35">
            <v>6898.64</v>
          </cell>
          <cell r="C35">
            <v>4194.99</v>
          </cell>
          <cell r="D35">
            <v>3220.22</v>
          </cell>
          <cell r="E35">
            <v>2000.36</v>
          </cell>
          <cell r="F35">
            <v>2186.08</v>
          </cell>
          <cell r="G35">
            <v>1671</v>
          </cell>
          <cell r="H35">
            <v>3700.08</v>
          </cell>
          <cell r="I35">
            <v>3918.55</v>
          </cell>
        </row>
        <row r="36">
          <cell r="A36" t="str">
            <v>Услуги Ситовского быткомбината</v>
          </cell>
          <cell r="B36">
            <v>2800</v>
          </cell>
          <cell r="C36">
            <v>2800</v>
          </cell>
          <cell r="D36">
            <v>2800</v>
          </cell>
          <cell r="E36">
            <v>2800</v>
          </cell>
          <cell r="F36">
            <v>2800</v>
          </cell>
          <cell r="G36">
            <v>2800</v>
          </cell>
          <cell r="H36">
            <v>2800</v>
          </cell>
          <cell r="I36">
            <v>2800</v>
          </cell>
        </row>
        <row r="37">
          <cell r="A37" t="str">
            <v>Прочие денежные расходы</v>
          </cell>
        </row>
        <row r="38">
          <cell r="A38" t="str">
            <v>Услуги сторонних организаций</v>
          </cell>
          <cell r="B38">
            <v>0</v>
          </cell>
          <cell r="C38">
            <v>0</v>
          </cell>
          <cell r="D38">
            <v>0</v>
          </cell>
          <cell r="E38">
            <v>0</v>
          </cell>
          <cell r="F38">
            <v>4369</v>
          </cell>
          <cell r="G38">
            <v>37</v>
          </cell>
          <cell r="H38">
            <v>0</v>
          </cell>
          <cell r="I38">
            <v>0</v>
          </cell>
        </row>
        <row r="39">
          <cell r="A39" t="str">
            <v>Итого</v>
          </cell>
          <cell r="B39">
            <v>335883.7</v>
          </cell>
          <cell r="C39">
            <v>284381.30000000005</v>
          </cell>
          <cell r="D39">
            <v>280099.73999999993</v>
          </cell>
          <cell r="E39">
            <v>366203.03</v>
          </cell>
          <cell r="F39">
            <v>223973.77999999997</v>
          </cell>
          <cell r="G39">
            <v>192385</v>
          </cell>
          <cell r="H39">
            <v>261803.05</v>
          </cell>
          <cell r="I39">
            <v>240263.38999999998</v>
          </cell>
        </row>
        <row r="40">
          <cell r="A40" t="str">
            <v>По Ситовскому АБК</v>
          </cell>
          <cell r="B40">
            <v>85356.18</v>
          </cell>
          <cell r="C40">
            <v>76937.459999999992</v>
          </cell>
          <cell r="D40">
            <v>73141.489999999991</v>
          </cell>
          <cell r="E40">
            <v>79048.37000000001</v>
          </cell>
          <cell r="F40">
            <v>66261.3</v>
          </cell>
          <cell r="G40">
            <v>64526</v>
          </cell>
          <cell r="H40">
            <v>72397.450000000012</v>
          </cell>
          <cell r="I40">
            <v>81432.5</v>
          </cell>
        </row>
        <row r="41">
          <cell r="A41" t="str">
            <v>Всего</v>
          </cell>
          <cell r="B41">
            <v>421239.88</v>
          </cell>
          <cell r="C41">
            <v>361318.76</v>
          </cell>
          <cell r="D41">
            <v>353241.22999999992</v>
          </cell>
          <cell r="E41">
            <v>445251.4</v>
          </cell>
          <cell r="F41">
            <v>290235.07999999996</v>
          </cell>
          <cell r="G41">
            <v>256911</v>
          </cell>
          <cell r="H41">
            <v>334200.5</v>
          </cell>
          <cell r="I41">
            <v>321695.89</v>
          </cell>
        </row>
        <row r="43">
          <cell r="A43" t="str">
            <v>Калькуляция  затрат  по  ситовскому  быткомбинату  (АБК)</v>
          </cell>
        </row>
        <row r="45">
          <cell r="A45" t="str">
            <v xml:space="preserve"> Статьи   затрат</v>
          </cell>
          <cell r="B45" t="str">
            <v>Январь</v>
          </cell>
          <cell r="C45" t="str">
            <v>Февраль</v>
          </cell>
          <cell r="D45" t="str">
            <v>Март</v>
          </cell>
          <cell r="E45" t="str">
            <v>Апрель</v>
          </cell>
          <cell r="F45" t="str">
            <v>Май</v>
          </cell>
          <cell r="G45" t="str">
            <v>Июнь</v>
          </cell>
          <cell r="H45" t="str">
            <v>Июль</v>
          </cell>
          <cell r="I45" t="str">
            <v xml:space="preserve">Август </v>
          </cell>
        </row>
        <row r="46">
          <cell r="A46" t="str">
            <v>Электроэнергия</v>
          </cell>
          <cell r="B46">
            <v>6965</v>
          </cell>
          <cell r="C46">
            <v>6773</v>
          </cell>
          <cell r="D46">
            <v>7349</v>
          </cell>
          <cell r="E46">
            <v>5679</v>
          </cell>
          <cell r="F46">
            <v>4918</v>
          </cell>
          <cell r="G46">
            <v>5153</v>
          </cell>
          <cell r="H46">
            <v>8519.81</v>
          </cell>
          <cell r="I46">
            <v>10459</v>
          </cell>
        </row>
        <row r="47">
          <cell r="A47" t="str">
            <v>Ремонтный фонд</v>
          </cell>
          <cell r="B47">
            <v>36331.1</v>
          </cell>
          <cell r="C47">
            <v>36333.699999999997</v>
          </cell>
          <cell r="D47">
            <v>33325</v>
          </cell>
          <cell r="E47">
            <v>21559</v>
          </cell>
          <cell r="F47">
            <v>20110</v>
          </cell>
          <cell r="G47">
            <v>20000</v>
          </cell>
          <cell r="H47">
            <v>20000</v>
          </cell>
          <cell r="I47">
            <v>26270</v>
          </cell>
        </row>
        <row r="48">
          <cell r="A48" t="str">
            <v xml:space="preserve">     в том числе:</v>
          </cell>
        </row>
        <row r="49">
          <cell r="A49" t="str">
            <v xml:space="preserve"> -материалы на капремонт</v>
          </cell>
          <cell r="B49">
            <v>28000</v>
          </cell>
          <cell r="C49">
            <v>28000</v>
          </cell>
          <cell r="D49">
            <v>28000</v>
          </cell>
          <cell r="E49">
            <v>20000</v>
          </cell>
          <cell r="F49">
            <v>20000</v>
          </cell>
          <cell r="G49">
            <v>20000</v>
          </cell>
          <cell r="H49">
            <v>20000</v>
          </cell>
          <cell r="I49">
            <v>20000</v>
          </cell>
        </row>
        <row r="50">
          <cell r="A50" t="str">
            <v xml:space="preserve"> -материалы и запчасти на тек.ремонт</v>
          </cell>
          <cell r="B50">
            <v>105.1</v>
          </cell>
          <cell r="C50">
            <v>107.7</v>
          </cell>
          <cell r="D50">
            <v>110</v>
          </cell>
          <cell r="E50">
            <v>110</v>
          </cell>
          <cell r="F50">
            <v>110</v>
          </cell>
          <cell r="G50">
            <v>0</v>
          </cell>
          <cell r="H50">
            <v>0</v>
          </cell>
          <cell r="I50">
            <v>0</v>
          </cell>
        </row>
        <row r="51">
          <cell r="A51" t="str">
            <v xml:space="preserve"> -услуги РСУ</v>
          </cell>
          <cell r="B51">
            <v>8226</v>
          </cell>
          <cell r="C51">
            <v>8226</v>
          </cell>
          <cell r="D51">
            <v>5215</v>
          </cell>
          <cell r="E51">
            <v>1449</v>
          </cell>
          <cell r="F51">
            <v>0</v>
          </cell>
          <cell r="G51">
            <v>0</v>
          </cell>
          <cell r="H51">
            <v>0</v>
          </cell>
          <cell r="I51">
            <v>6270</v>
          </cell>
        </row>
        <row r="52">
          <cell r="A52" t="str">
            <v>Содержание основных средств</v>
          </cell>
          <cell r="B52">
            <v>25418.9</v>
          </cell>
          <cell r="C52">
            <v>20397.099999999999</v>
          </cell>
          <cell r="D52">
            <v>20358.539999999997</v>
          </cell>
          <cell r="E52">
            <v>33061</v>
          </cell>
          <cell r="F52">
            <v>22195.4</v>
          </cell>
          <cell r="G52">
            <v>20105</v>
          </cell>
          <cell r="H52">
            <v>24653</v>
          </cell>
          <cell r="I52">
            <v>25987.39</v>
          </cell>
        </row>
        <row r="53">
          <cell r="A53" t="str">
            <v xml:space="preserve">     в том числе:</v>
          </cell>
        </row>
        <row r="54">
          <cell r="A54" t="str">
            <v xml:space="preserve"> -материалы</v>
          </cell>
          <cell r="B54">
            <v>0</v>
          </cell>
          <cell r="C54">
            <v>0</v>
          </cell>
          <cell r="D54">
            <v>0</v>
          </cell>
          <cell r="E54">
            <v>0</v>
          </cell>
          <cell r="F54">
            <v>0</v>
          </cell>
          <cell r="G54">
            <v>0</v>
          </cell>
          <cell r="H54">
            <v>0</v>
          </cell>
          <cell r="I54">
            <v>0</v>
          </cell>
        </row>
        <row r="55">
          <cell r="A55" t="str">
            <v xml:space="preserve"> -услуги Ситовской котельной</v>
          </cell>
          <cell r="B55">
            <v>18144</v>
          </cell>
          <cell r="C55">
            <v>15362.3</v>
          </cell>
          <cell r="D55">
            <v>15130.74</v>
          </cell>
          <cell r="E55">
            <v>26833</v>
          </cell>
          <cell r="F55">
            <v>16410</v>
          </cell>
          <cell r="G55">
            <v>14097</v>
          </cell>
          <cell r="H55">
            <v>19183</v>
          </cell>
          <cell r="I55">
            <v>17606.39</v>
          </cell>
        </row>
        <row r="56">
          <cell r="A56" t="str">
            <v xml:space="preserve"> -вода и стоки</v>
          </cell>
          <cell r="B56">
            <v>6745</v>
          </cell>
          <cell r="C56">
            <v>4668</v>
          </cell>
          <cell r="D56">
            <v>4847</v>
          </cell>
          <cell r="E56">
            <v>5774</v>
          </cell>
          <cell r="F56">
            <v>5364</v>
          </cell>
          <cell r="G56">
            <v>5542</v>
          </cell>
          <cell r="H56">
            <v>5105</v>
          </cell>
          <cell r="I56">
            <v>7912</v>
          </cell>
        </row>
        <row r="57">
          <cell r="A57" t="str">
            <v xml:space="preserve"> -услуги сторонних организаций</v>
          </cell>
          <cell r="B57">
            <v>529.9</v>
          </cell>
          <cell r="C57">
            <v>366.8</v>
          </cell>
          <cell r="D57">
            <v>380.8</v>
          </cell>
          <cell r="E57">
            <v>454</v>
          </cell>
          <cell r="F57">
            <v>421.4</v>
          </cell>
          <cell r="G57">
            <v>466</v>
          </cell>
          <cell r="H57">
            <v>365</v>
          </cell>
          <cell r="I57">
            <v>469</v>
          </cell>
        </row>
        <row r="58">
          <cell r="A58" t="str">
            <v>Инструмент и инвентарь</v>
          </cell>
          <cell r="B58">
            <v>332.93</v>
          </cell>
          <cell r="C58">
            <v>0</v>
          </cell>
          <cell r="D58">
            <v>0.04</v>
          </cell>
          <cell r="E58">
            <v>0</v>
          </cell>
          <cell r="F58">
            <v>0</v>
          </cell>
          <cell r="G58">
            <v>0</v>
          </cell>
          <cell r="H58">
            <v>0</v>
          </cell>
          <cell r="I58">
            <v>0</v>
          </cell>
        </row>
        <row r="59">
          <cell r="A59" t="str">
            <v>Амортизация основных средств</v>
          </cell>
          <cell r="B59">
            <v>7365</v>
          </cell>
          <cell r="C59">
            <v>7365</v>
          </cell>
          <cell r="D59">
            <v>7365</v>
          </cell>
          <cell r="E59">
            <v>7365</v>
          </cell>
          <cell r="F59">
            <v>7365</v>
          </cell>
          <cell r="G59">
            <v>7365</v>
          </cell>
          <cell r="H59">
            <v>7365</v>
          </cell>
          <cell r="I59">
            <v>7365</v>
          </cell>
        </row>
        <row r="60">
          <cell r="A60" t="str">
            <v>Фонд оплаты труда</v>
          </cell>
          <cell r="B60">
            <v>6457.22</v>
          </cell>
          <cell r="C60">
            <v>4055.33</v>
          </cell>
          <cell r="D60">
            <v>3322.07</v>
          </cell>
          <cell r="E60">
            <v>6431.63</v>
          </cell>
          <cell r="F60">
            <v>8174.3</v>
          </cell>
          <cell r="G60">
            <v>8335</v>
          </cell>
          <cell r="H60">
            <v>8305.07</v>
          </cell>
          <cell r="I60">
            <v>7948.96</v>
          </cell>
        </row>
        <row r="61">
          <cell r="A61" t="str">
            <v>Отчисления во внебюдж.фонды</v>
          </cell>
          <cell r="B61">
            <v>2486.0300000000002</v>
          </cell>
          <cell r="C61">
            <v>2013.33</v>
          </cell>
          <cell r="D61">
            <v>1421.84</v>
          </cell>
          <cell r="E61">
            <v>2752.74</v>
          </cell>
          <cell r="F61">
            <v>3498.6</v>
          </cell>
          <cell r="G61">
            <v>3568</v>
          </cell>
          <cell r="H61">
            <v>3554.57</v>
          </cell>
          <cell r="I61">
            <v>3402.15</v>
          </cell>
        </row>
        <row r="62">
          <cell r="A62" t="str">
            <v>Прочие расходы</v>
          </cell>
          <cell r="B62">
            <v>0</v>
          </cell>
          <cell r="C62">
            <v>0</v>
          </cell>
          <cell r="D62">
            <v>0</v>
          </cell>
          <cell r="E62">
            <v>2200</v>
          </cell>
          <cell r="F62">
            <v>0</v>
          </cell>
          <cell r="G62">
            <v>0</v>
          </cell>
          <cell r="H62">
            <v>0</v>
          </cell>
          <cell r="I62">
            <v>0</v>
          </cell>
        </row>
        <row r="63">
          <cell r="A63" t="str">
            <v xml:space="preserve">      в том числе:</v>
          </cell>
        </row>
        <row r="64">
          <cell r="A64" t="str">
            <v xml:space="preserve">      спецодежда,питание, мыло и т.д.</v>
          </cell>
          <cell r="G64">
            <v>0</v>
          </cell>
          <cell r="I64">
            <v>0</v>
          </cell>
        </row>
        <row r="65">
          <cell r="A65" t="str">
            <v xml:space="preserve">      услуги сторонних организаций</v>
          </cell>
          <cell r="B65">
            <v>0</v>
          </cell>
          <cell r="C65">
            <v>0</v>
          </cell>
          <cell r="D65">
            <v>0</v>
          </cell>
          <cell r="E65">
            <v>2200</v>
          </cell>
          <cell r="F65">
            <v>0</v>
          </cell>
          <cell r="G65">
            <v>0</v>
          </cell>
          <cell r="H65">
            <v>0</v>
          </cell>
          <cell r="I65">
            <v>0</v>
          </cell>
        </row>
        <row r="66">
          <cell r="A66" t="str">
            <v>Итого</v>
          </cell>
          <cell r="B66">
            <v>85356.18</v>
          </cell>
          <cell r="C66">
            <v>76937.459999999992</v>
          </cell>
          <cell r="D66">
            <v>73141.489999999991</v>
          </cell>
          <cell r="E66">
            <v>79048.37000000001</v>
          </cell>
          <cell r="F66">
            <v>66261.3</v>
          </cell>
          <cell r="G66">
            <v>64526</v>
          </cell>
          <cell r="H66">
            <v>72397.450000000012</v>
          </cell>
          <cell r="I66">
            <v>81432.5</v>
          </cell>
        </row>
      </sheetData>
      <sheetData sheetId="24" refreshError="1"/>
      <sheetData sheetId="25" refreshError="1">
        <row r="2">
          <cell r="A2" t="str">
            <v>Калькуляция  затрат  по  перевозкам  ЖДЦ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B5" t="str">
            <v>V клиент.,тн.км</v>
          </cell>
          <cell r="C5" t="str">
            <v>V клиент.,тн.км</v>
          </cell>
          <cell r="D5" t="str">
            <v>V клиент.,тн.км</v>
          </cell>
          <cell r="E5" t="str">
            <v>V клиент.,тн.км</v>
          </cell>
          <cell r="F5" t="str">
            <v>V клиент.,тн.км</v>
          </cell>
          <cell r="G5" t="str">
            <v>V клиент.,тн.км</v>
          </cell>
          <cell r="H5" t="str">
            <v>V клиент.,тн.км</v>
          </cell>
          <cell r="I5" t="str">
            <v>V клиент.,тн.км</v>
          </cell>
        </row>
        <row r="6">
          <cell r="A6" t="str">
            <v>Объем перевозок по клиентуре, тн.км.</v>
          </cell>
          <cell r="B6">
            <v>285033.90000000002</v>
          </cell>
          <cell r="C6">
            <v>293558.5</v>
          </cell>
          <cell r="D6">
            <v>351936.8</v>
          </cell>
          <cell r="E6">
            <v>485371.2</v>
          </cell>
          <cell r="F6">
            <v>535635.80000000005</v>
          </cell>
          <cell r="G6">
            <v>441440.4</v>
          </cell>
          <cell r="H6">
            <v>567852.30000000005</v>
          </cell>
          <cell r="I6">
            <v>540912.41</v>
          </cell>
        </row>
        <row r="7">
          <cell r="B7" t="str">
            <v>V всего,тн.км</v>
          </cell>
          <cell r="C7" t="str">
            <v>V всего,тн.км</v>
          </cell>
          <cell r="D7" t="str">
            <v>V всего,тн.км</v>
          </cell>
          <cell r="E7" t="str">
            <v>V всего,тн.км</v>
          </cell>
          <cell r="F7" t="str">
            <v>V всего,тн.км</v>
          </cell>
          <cell r="G7" t="str">
            <v>V всего,тн.км</v>
          </cell>
          <cell r="H7" t="str">
            <v>V всего,тн.км</v>
          </cell>
          <cell r="I7" t="str">
            <v>V всего,тн.км</v>
          </cell>
        </row>
        <row r="8">
          <cell r="A8" t="str">
            <v>Объем перевозок всего, тн.км.</v>
          </cell>
          <cell r="B8">
            <v>1989341.58</v>
          </cell>
          <cell r="C8">
            <v>2069681.3</v>
          </cell>
          <cell r="D8">
            <v>1717222.3999999999</v>
          </cell>
          <cell r="E8">
            <v>2357975.2400000002</v>
          </cell>
          <cell r="F8">
            <v>2435235.12</v>
          </cell>
          <cell r="G8">
            <v>2535244.79</v>
          </cell>
          <cell r="H8">
            <v>2610893.2999999998</v>
          </cell>
          <cell r="I8">
            <v>2510230.02</v>
          </cell>
        </row>
        <row r="9">
          <cell r="A9" t="str">
            <v>Бензин</v>
          </cell>
          <cell r="B9">
            <v>0</v>
          </cell>
          <cell r="C9">
            <v>0</v>
          </cell>
          <cell r="D9">
            <v>0</v>
          </cell>
          <cell r="E9">
            <v>125.82</v>
          </cell>
          <cell r="F9">
            <v>0</v>
          </cell>
          <cell r="G9">
            <v>0</v>
          </cell>
          <cell r="H9">
            <v>0</v>
          </cell>
          <cell r="I9">
            <v>0</v>
          </cell>
        </row>
        <row r="10">
          <cell r="A10" t="str">
            <v>Дизтопливо</v>
          </cell>
          <cell r="B10">
            <v>295378.40000000002</v>
          </cell>
          <cell r="C10">
            <v>259515.37</v>
          </cell>
          <cell r="D10">
            <v>273400.46999999997</v>
          </cell>
          <cell r="E10">
            <v>288251.78000000003</v>
          </cell>
          <cell r="F10">
            <v>299149.21000000002</v>
          </cell>
          <cell r="G10">
            <v>278820</v>
          </cell>
          <cell r="H10">
            <v>333638.02</v>
          </cell>
          <cell r="I10">
            <v>330663.71999999997</v>
          </cell>
        </row>
        <row r="11">
          <cell r="A11" t="str">
            <v>Электроэнергия</v>
          </cell>
          <cell r="B11">
            <v>14920.85</v>
          </cell>
          <cell r="C11">
            <v>14344.75</v>
          </cell>
          <cell r="D11">
            <v>19327.310000000001</v>
          </cell>
          <cell r="E11">
            <v>15137.25</v>
          </cell>
          <cell r="F11">
            <v>10263.200000000001</v>
          </cell>
          <cell r="G11">
            <v>6501</v>
          </cell>
          <cell r="H11">
            <v>12097</v>
          </cell>
          <cell r="I11">
            <v>14967.83</v>
          </cell>
        </row>
        <row r="12">
          <cell r="A12" t="str">
            <v>Ремонтный фонд</v>
          </cell>
          <cell r="B12">
            <v>304444</v>
          </cell>
          <cell r="C12">
            <v>347752.1</v>
          </cell>
          <cell r="D12">
            <v>305927</v>
          </cell>
          <cell r="E12">
            <v>420509.5</v>
          </cell>
          <cell r="F12">
            <v>146568.29999999999</v>
          </cell>
          <cell r="G12">
            <v>775057</v>
          </cell>
          <cell r="H12">
            <v>238910.5</v>
          </cell>
          <cell r="I12">
            <v>158244</v>
          </cell>
        </row>
        <row r="13">
          <cell r="A13" t="str">
            <v xml:space="preserve">     в том числе:</v>
          </cell>
        </row>
        <row r="14">
          <cell r="A14" t="str">
            <v xml:space="preserve"> -материалы на капремонт</v>
          </cell>
          <cell r="B14">
            <v>200000</v>
          </cell>
          <cell r="C14">
            <v>200000</v>
          </cell>
          <cell r="D14">
            <v>0</v>
          </cell>
          <cell r="E14">
            <v>73900</v>
          </cell>
          <cell r="F14">
            <v>73900</v>
          </cell>
          <cell r="G14">
            <v>573800</v>
          </cell>
          <cell r="H14">
            <v>63000</v>
          </cell>
          <cell r="I14">
            <v>68000</v>
          </cell>
        </row>
        <row r="15">
          <cell r="A15" t="str">
            <v xml:space="preserve"> -материалы и запчасти на тек.ремонт</v>
          </cell>
          <cell r="B15">
            <v>85131</v>
          </cell>
          <cell r="C15">
            <v>87237</v>
          </cell>
          <cell r="D15">
            <v>210783</v>
          </cell>
          <cell r="E15">
            <v>218000</v>
          </cell>
          <cell r="F15">
            <v>0</v>
          </cell>
          <cell r="G15">
            <v>163310</v>
          </cell>
          <cell r="H15">
            <v>105742.5</v>
          </cell>
          <cell r="I15">
            <v>70244</v>
          </cell>
        </row>
        <row r="16">
          <cell r="A16" t="str">
            <v xml:space="preserve"> -услуги РСЦ</v>
          </cell>
          <cell r="B16">
            <v>4113</v>
          </cell>
          <cell r="C16">
            <v>4113</v>
          </cell>
          <cell r="D16">
            <v>17383</v>
          </cell>
          <cell r="E16">
            <v>18107</v>
          </cell>
          <cell r="F16">
            <v>3121</v>
          </cell>
          <cell r="G16">
            <v>11947</v>
          </cell>
          <cell r="H16">
            <v>12168</v>
          </cell>
          <cell r="I16">
            <v>0</v>
          </cell>
        </row>
        <row r="17">
          <cell r="A17" t="str">
            <v xml:space="preserve"> -услуги ЭМЦ</v>
          </cell>
          <cell r="B17">
            <v>15200</v>
          </cell>
          <cell r="C17">
            <v>56402.1</v>
          </cell>
          <cell r="D17">
            <v>77761</v>
          </cell>
          <cell r="E17">
            <v>110502.5</v>
          </cell>
          <cell r="F17">
            <v>69547.3</v>
          </cell>
          <cell r="G17">
            <v>26000</v>
          </cell>
          <cell r="H17">
            <v>58000</v>
          </cell>
          <cell r="I17">
            <v>20000</v>
          </cell>
        </row>
        <row r="18">
          <cell r="A18" t="str">
            <v xml:space="preserve"> -услуги сторонних организаций</v>
          </cell>
        </row>
        <row r="19">
          <cell r="A19" t="str">
            <v>Содержание основных средств</v>
          </cell>
          <cell r="B19">
            <v>110980.73999999999</v>
          </cell>
          <cell r="C19">
            <v>98156.810000000012</v>
          </cell>
          <cell r="D19">
            <v>97636.950000000012</v>
          </cell>
          <cell r="E19">
            <v>118460.74</v>
          </cell>
          <cell r="F19">
            <v>94284.49</v>
          </cell>
          <cell r="G19">
            <v>87433</v>
          </cell>
          <cell r="H19">
            <v>62252.990000000005</v>
          </cell>
          <cell r="I19">
            <v>111547</v>
          </cell>
        </row>
        <row r="20">
          <cell r="A20" t="str">
            <v xml:space="preserve">     в том числе:</v>
          </cell>
        </row>
        <row r="21">
          <cell r="A21" t="str">
            <v xml:space="preserve"> -материалы</v>
          </cell>
          <cell r="B21">
            <v>5181.1099999999997</v>
          </cell>
          <cell r="C21">
            <v>10602.03</v>
          </cell>
          <cell r="D21">
            <v>5542.05</v>
          </cell>
          <cell r="E21">
            <v>15584.66</v>
          </cell>
          <cell r="F21">
            <v>1255.93</v>
          </cell>
          <cell r="G21">
            <v>13474</v>
          </cell>
          <cell r="H21">
            <v>2928.4300000000003</v>
          </cell>
          <cell r="I21">
            <v>4759.41</v>
          </cell>
        </row>
        <row r="22">
          <cell r="A22" t="str">
            <v xml:space="preserve"> -масла  и  смазки</v>
          </cell>
          <cell r="B22">
            <v>28042.74</v>
          </cell>
          <cell r="C22">
            <v>24701.77</v>
          </cell>
          <cell r="D22">
            <v>17187.3</v>
          </cell>
          <cell r="E22">
            <v>17567.5</v>
          </cell>
          <cell r="F22">
            <v>27751.08</v>
          </cell>
          <cell r="G22">
            <v>23763</v>
          </cell>
          <cell r="H22">
            <v>14016.73</v>
          </cell>
          <cell r="I22">
            <v>21096.34</v>
          </cell>
        </row>
        <row r="23">
          <cell r="A23" t="str">
            <v xml:space="preserve"> -продукция на собственные нужды</v>
          </cell>
          <cell r="B23">
            <v>4680</v>
          </cell>
          <cell r="C23">
            <v>0</v>
          </cell>
          <cell r="D23">
            <v>6342</v>
          </cell>
          <cell r="E23">
            <v>24171</v>
          </cell>
          <cell r="F23">
            <v>18561.5</v>
          </cell>
          <cell r="G23">
            <v>1539</v>
          </cell>
          <cell r="H23">
            <v>435</v>
          </cell>
          <cell r="I23">
            <v>26486</v>
          </cell>
        </row>
        <row r="24">
          <cell r="A24" t="str">
            <v xml:space="preserve"> -услуги Ситовской котельной</v>
          </cell>
          <cell r="B24">
            <v>2520.6999999999998</v>
          </cell>
          <cell r="C24">
            <v>2134</v>
          </cell>
          <cell r="D24">
            <v>2101</v>
          </cell>
          <cell r="E24">
            <v>5132</v>
          </cell>
          <cell r="F24">
            <v>3139</v>
          </cell>
          <cell r="G24">
            <v>2696</v>
          </cell>
          <cell r="H24">
            <v>3669</v>
          </cell>
          <cell r="I24">
            <v>3367</v>
          </cell>
        </row>
        <row r="25">
          <cell r="A25" t="str">
            <v xml:space="preserve"> -услуги Студеновской котельной</v>
          </cell>
          <cell r="B25">
            <v>41765</v>
          </cell>
          <cell r="C25">
            <v>35204</v>
          </cell>
          <cell r="D25">
            <v>38864</v>
          </cell>
          <cell r="E25">
            <v>32617</v>
          </cell>
          <cell r="F25">
            <v>20762</v>
          </cell>
          <cell r="G25">
            <v>27260</v>
          </cell>
          <cell r="H25">
            <v>20036</v>
          </cell>
          <cell r="I25">
            <v>27721</v>
          </cell>
        </row>
        <row r="26">
          <cell r="A26" t="str">
            <v xml:space="preserve"> -услуги КИП, РИП и метрологии</v>
          </cell>
          <cell r="B26">
            <v>911.66</v>
          </cell>
          <cell r="C26">
            <v>792</v>
          </cell>
          <cell r="D26">
            <v>818</v>
          </cell>
          <cell r="E26">
            <v>951.47</v>
          </cell>
          <cell r="F26">
            <v>986</v>
          </cell>
          <cell r="G26">
            <v>1031</v>
          </cell>
          <cell r="H26">
            <v>1029</v>
          </cell>
          <cell r="I26">
            <v>1080</v>
          </cell>
        </row>
        <row r="27">
          <cell r="A27" t="str">
            <v xml:space="preserve"> -услуги УТД и С</v>
          </cell>
          <cell r="B27">
            <v>18032</v>
          </cell>
          <cell r="C27">
            <v>14835</v>
          </cell>
          <cell r="D27">
            <v>17081</v>
          </cell>
          <cell r="E27">
            <v>13027.55</v>
          </cell>
          <cell r="F27">
            <v>15564</v>
          </cell>
          <cell r="G27">
            <v>11275</v>
          </cell>
          <cell r="H27">
            <v>13935</v>
          </cell>
          <cell r="I27">
            <v>14424</v>
          </cell>
        </row>
        <row r="28">
          <cell r="A28" t="str">
            <v xml:space="preserve"> -вода и стоки</v>
          </cell>
          <cell r="B28">
            <v>6246.64</v>
          </cell>
          <cell r="C28">
            <v>7003.24</v>
          </cell>
          <cell r="D28">
            <v>6219</v>
          </cell>
          <cell r="E28">
            <v>6522.16</v>
          </cell>
          <cell r="F28">
            <v>6264.98</v>
          </cell>
          <cell r="G28">
            <v>6367</v>
          </cell>
          <cell r="H28">
            <v>6193.83</v>
          </cell>
          <cell r="I28">
            <v>8549.4500000000007</v>
          </cell>
        </row>
        <row r="29">
          <cell r="A29" t="str">
            <v xml:space="preserve"> -услуги сторонних организаций</v>
          </cell>
          <cell r="B29">
            <v>3600.89</v>
          </cell>
          <cell r="C29">
            <v>2884.77</v>
          </cell>
          <cell r="D29">
            <v>3482.6</v>
          </cell>
          <cell r="E29">
            <v>2887.4</v>
          </cell>
          <cell r="F29">
            <v>0</v>
          </cell>
          <cell r="G29">
            <v>28</v>
          </cell>
          <cell r="H29">
            <v>10</v>
          </cell>
          <cell r="I29">
            <v>4063.8</v>
          </cell>
        </row>
        <row r="30">
          <cell r="A30" t="str">
            <v>Инструмент и инвентарь</v>
          </cell>
          <cell r="B30">
            <v>19780.57</v>
          </cell>
          <cell r="C30">
            <v>18294.29</v>
          </cell>
          <cell r="D30">
            <v>176.92</v>
          </cell>
          <cell r="E30">
            <v>9496.18</v>
          </cell>
          <cell r="F30">
            <v>3967.75</v>
          </cell>
          <cell r="G30">
            <v>6890</v>
          </cell>
          <cell r="H30">
            <v>2553.3599999999997</v>
          </cell>
          <cell r="I30">
            <v>563.87</v>
          </cell>
        </row>
        <row r="31">
          <cell r="A31" t="str">
            <v>Амортизация основных средств</v>
          </cell>
          <cell r="B31">
            <v>125096</v>
          </cell>
          <cell r="C31">
            <v>125380</v>
          </cell>
          <cell r="D31">
            <v>123502</v>
          </cell>
          <cell r="E31">
            <v>125185</v>
          </cell>
          <cell r="F31">
            <v>123620</v>
          </cell>
          <cell r="G31">
            <v>123137</v>
          </cell>
          <cell r="H31">
            <v>120631</v>
          </cell>
          <cell r="I31">
            <v>120583</v>
          </cell>
        </row>
        <row r="32">
          <cell r="A32" t="str">
            <v>Фонд оплаты труда</v>
          </cell>
          <cell r="B32">
            <v>259274.92</v>
          </cell>
          <cell r="C32">
            <v>267849.78000000003</v>
          </cell>
          <cell r="D32">
            <v>250983.93</v>
          </cell>
          <cell r="E32">
            <v>275087.35999999999</v>
          </cell>
          <cell r="F32">
            <v>312567.43</v>
          </cell>
          <cell r="G32">
            <v>274235</v>
          </cell>
          <cell r="H32">
            <v>308211.52</v>
          </cell>
          <cell r="I32">
            <v>338703.12</v>
          </cell>
        </row>
        <row r="33">
          <cell r="A33" t="str">
            <v>Отчисления во внебюдж.фонды</v>
          </cell>
          <cell r="B33">
            <v>99602.02</v>
          </cell>
          <cell r="C33">
            <v>116886.26</v>
          </cell>
          <cell r="D33">
            <v>106364.11</v>
          </cell>
          <cell r="E33">
            <v>112640.08</v>
          </cell>
          <cell r="F33">
            <v>100979.78</v>
          </cell>
          <cell r="G33">
            <v>116880</v>
          </cell>
          <cell r="H33">
            <v>129540.29</v>
          </cell>
          <cell r="I33">
            <v>143546.32999999999</v>
          </cell>
        </row>
        <row r="34">
          <cell r="A34" t="str">
            <v>Внутризавод. перемещен. грузов</v>
          </cell>
          <cell r="B34">
            <v>2187</v>
          </cell>
          <cell r="C34">
            <v>10758.65</v>
          </cell>
          <cell r="D34">
            <v>3284.22</v>
          </cell>
          <cell r="E34">
            <v>14195.27</v>
          </cell>
          <cell r="F34">
            <v>6255.8</v>
          </cell>
          <cell r="G34">
            <v>13480</v>
          </cell>
          <cell r="H34">
            <v>6423.03</v>
          </cell>
          <cell r="I34">
            <v>9132.83</v>
          </cell>
        </row>
        <row r="35">
          <cell r="A35" t="str">
            <v xml:space="preserve">      в том числе:</v>
          </cell>
        </row>
        <row r="36">
          <cell r="A36" t="str">
            <v xml:space="preserve"> -услуги хоз. транспорта (ЦПП)</v>
          </cell>
          <cell r="B36">
            <v>2187</v>
          </cell>
          <cell r="C36">
            <v>10758.65</v>
          </cell>
          <cell r="D36">
            <v>3284.22</v>
          </cell>
          <cell r="E36">
            <v>13614</v>
          </cell>
          <cell r="F36">
            <v>6062</v>
          </cell>
          <cell r="G36">
            <v>13480</v>
          </cell>
          <cell r="H36">
            <v>6183.03</v>
          </cell>
          <cell r="I36">
            <v>9132.83</v>
          </cell>
        </row>
        <row r="37">
          <cell r="A37" t="str">
            <v xml:space="preserve"> -услуги техн.транспорта (ЦТТ)</v>
          </cell>
          <cell r="B37">
            <v>0</v>
          </cell>
          <cell r="C37">
            <v>0</v>
          </cell>
          <cell r="D37">
            <v>0</v>
          </cell>
          <cell r="E37">
            <v>581.27</v>
          </cell>
          <cell r="F37">
            <v>0</v>
          </cell>
          <cell r="G37">
            <v>0</v>
          </cell>
          <cell r="H37">
            <v>240</v>
          </cell>
          <cell r="I37">
            <v>0</v>
          </cell>
        </row>
        <row r="38">
          <cell r="A38" t="str">
            <v xml:space="preserve"> -услуги ж.д.транспорта</v>
          </cell>
          <cell r="B38">
            <v>0</v>
          </cell>
          <cell r="C38">
            <v>0</v>
          </cell>
          <cell r="D38">
            <v>0</v>
          </cell>
          <cell r="E38">
            <v>0</v>
          </cell>
          <cell r="F38">
            <v>193.8</v>
          </cell>
          <cell r="G38">
            <v>0</v>
          </cell>
          <cell r="H38">
            <v>0</v>
          </cell>
          <cell r="I38">
            <v>0</v>
          </cell>
        </row>
        <row r="39">
          <cell r="A39" t="str">
            <v>Прочие расходы</v>
          </cell>
          <cell r="B39">
            <v>157599.52000000002</v>
          </cell>
          <cell r="C39">
            <v>138968.26</v>
          </cell>
          <cell r="D39">
            <v>132745.70000000001</v>
          </cell>
          <cell r="E39">
            <v>124323.18999999999</v>
          </cell>
          <cell r="F39">
            <v>113260.16</v>
          </cell>
          <cell r="G39">
            <v>109156</v>
          </cell>
          <cell r="H39">
            <v>80963.180000000008</v>
          </cell>
          <cell r="I39">
            <v>149500.61000000002</v>
          </cell>
        </row>
        <row r="40">
          <cell r="A40" t="str">
            <v xml:space="preserve">      в том числе:</v>
          </cell>
        </row>
        <row r="41">
          <cell r="A41" t="str">
            <v>Спецодежда,питание, мыло и т.д.</v>
          </cell>
          <cell r="B41">
            <v>34106.089999999997</v>
          </cell>
          <cell r="C41">
            <v>20389.84</v>
          </cell>
          <cell r="D41">
            <v>9968.9599999999991</v>
          </cell>
          <cell r="E41">
            <v>5592</v>
          </cell>
          <cell r="F41">
            <v>5977.16</v>
          </cell>
          <cell r="G41">
            <v>4993</v>
          </cell>
          <cell r="H41">
            <v>5361.26</v>
          </cell>
          <cell r="I41">
            <v>30528.09</v>
          </cell>
        </row>
        <row r="42">
          <cell r="A42" t="str">
            <v>Услуги Студеновск.быткомбината</v>
          </cell>
          <cell r="B42">
            <v>51256.23</v>
          </cell>
          <cell r="C42">
            <v>46341.22</v>
          </cell>
          <cell r="D42">
            <v>50562.74</v>
          </cell>
          <cell r="E42">
            <v>46493.99</v>
          </cell>
          <cell r="F42">
            <v>35069</v>
          </cell>
          <cell r="G42">
            <v>31926</v>
          </cell>
          <cell r="H42">
            <v>36658.620000000003</v>
          </cell>
          <cell r="I42">
            <v>51492.32</v>
          </cell>
        </row>
        <row r="43">
          <cell r="A43" t="str">
            <v>Плата за землю</v>
          </cell>
          <cell r="B43">
            <v>72214</v>
          </cell>
          <cell r="C43">
            <v>72214</v>
          </cell>
          <cell r="D43">
            <v>72214</v>
          </cell>
          <cell r="E43">
            <v>72214</v>
          </cell>
          <cell r="F43">
            <v>72214</v>
          </cell>
          <cell r="G43">
            <v>72214</v>
          </cell>
          <cell r="H43">
            <v>38920.1</v>
          </cell>
          <cell r="I43">
            <v>67457</v>
          </cell>
        </row>
        <row r="44">
          <cell r="A44" t="str">
            <v>Прочие денежные расходы</v>
          </cell>
          <cell r="B44">
            <v>23.2</v>
          </cell>
          <cell r="C44">
            <v>23.2</v>
          </cell>
          <cell r="D44">
            <v>0</v>
          </cell>
          <cell r="E44">
            <v>23.2</v>
          </cell>
          <cell r="F44">
            <v>0</v>
          </cell>
          <cell r="G44">
            <v>23</v>
          </cell>
          <cell r="H44">
            <v>23.2</v>
          </cell>
          <cell r="I44">
            <v>23.2</v>
          </cell>
        </row>
        <row r="45">
          <cell r="A45" t="str">
            <v>Итого</v>
          </cell>
          <cell r="B45">
            <v>1389264.02</v>
          </cell>
          <cell r="C45">
            <v>1397906.27</v>
          </cell>
          <cell r="D45">
            <v>1313348.6100000001</v>
          </cell>
          <cell r="E45">
            <v>1503412.1700000002</v>
          </cell>
          <cell r="F45">
            <v>1210916.1200000001</v>
          </cell>
          <cell r="G45">
            <v>1791589</v>
          </cell>
          <cell r="H45">
            <v>1295220.8900000001</v>
          </cell>
          <cell r="I45">
            <v>1377452.3100000003</v>
          </cell>
        </row>
        <row r="46">
          <cell r="A46" t="str">
            <v>Общезаводские расходы</v>
          </cell>
          <cell r="B46">
            <v>37744</v>
          </cell>
          <cell r="C46">
            <v>35714</v>
          </cell>
          <cell r="D46">
            <v>59213</v>
          </cell>
          <cell r="E46">
            <v>46929</v>
          </cell>
          <cell r="F46">
            <v>44246</v>
          </cell>
          <cell r="G46">
            <v>75178</v>
          </cell>
          <cell r="H46">
            <v>223104.97</v>
          </cell>
          <cell r="I46">
            <v>60100</v>
          </cell>
        </row>
        <row r="47">
          <cell r="A47" t="str">
            <v>Всего</v>
          </cell>
          <cell r="B47">
            <v>1427008.02</v>
          </cell>
          <cell r="C47">
            <v>1433620.27</v>
          </cell>
          <cell r="D47">
            <v>1372561.61</v>
          </cell>
          <cell r="E47">
            <v>1550341.1700000002</v>
          </cell>
          <cell r="F47">
            <v>1255162.1200000001</v>
          </cell>
          <cell r="G47">
            <v>1866767</v>
          </cell>
          <cell r="H47">
            <v>1518325.86</v>
          </cell>
          <cell r="I47">
            <v>1437552.3100000003</v>
          </cell>
        </row>
        <row r="49">
          <cell r="A49" t="str">
            <v>Калькуляция  затрат  по   студеновскому   быткомбинату</v>
          </cell>
        </row>
        <row r="51">
          <cell r="A51" t="str">
            <v xml:space="preserve"> Статьи   затрат</v>
          </cell>
          <cell r="B51" t="str">
            <v>Январь</v>
          </cell>
          <cell r="C51" t="str">
            <v>Февраль</v>
          </cell>
          <cell r="D51" t="str">
            <v>Март</v>
          </cell>
          <cell r="E51" t="str">
            <v>Апрель</v>
          </cell>
          <cell r="F51" t="str">
            <v>Май</v>
          </cell>
          <cell r="G51" t="str">
            <v xml:space="preserve">Июнь </v>
          </cell>
          <cell r="H51" t="str">
            <v>Июль</v>
          </cell>
          <cell r="I51" t="str">
            <v xml:space="preserve">Август </v>
          </cell>
        </row>
        <row r="52">
          <cell r="A52" t="str">
            <v>Электроэнергия</v>
          </cell>
          <cell r="B52">
            <v>4625.8</v>
          </cell>
          <cell r="C52">
            <v>4684.2</v>
          </cell>
          <cell r="D52">
            <v>3722.54</v>
          </cell>
          <cell r="E52">
            <v>5053</v>
          </cell>
          <cell r="F52">
            <v>4957</v>
          </cell>
          <cell r="G52">
            <v>2601</v>
          </cell>
          <cell r="H52">
            <v>6699</v>
          </cell>
          <cell r="I52">
            <v>8016</v>
          </cell>
        </row>
        <row r="53">
          <cell r="A53" t="str">
            <v>Ремонтный фонд</v>
          </cell>
          <cell r="B53">
            <v>4218.1000000000004</v>
          </cell>
          <cell r="C53">
            <v>4220.7</v>
          </cell>
          <cell r="D53">
            <v>8871</v>
          </cell>
          <cell r="E53">
            <v>9092</v>
          </cell>
          <cell r="F53">
            <v>1040</v>
          </cell>
          <cell r="G53">
            <v>0</v>
          </cell>
          <cell r="H53">
            <v>0</v>
          </cell>
          <cell r="I53">
            <v>6270</v>
          </cell>
        </row>
        <row r="54">
          <cell r="A54" t="str">
            <v xml:space="preserve">     в том числе:</v>
          </cell>
        </row>
        <row r="55">
          <cell r="A55" t="str">
            <v xml:space="preserve"> -материалы и запчасти на тек.ремонт</v>
          </cell>
          <cell r="B55">
            <v>105.1</v>
          </cell>
          <cell r="C55">
            <v>107.7</v>
          </cell>
          <cell r="D55">
            <v>180</v>
          </cell>
          <cell r="E55">
            <v>400</v>
          </cell>
          <cell r="F55">
            <v>1040</v>
          </cell>
          <cell r="G55">
            <v>0</v>
          </cell>
          <cell r="H55">
            <v>0</v>
          </cell>
          <cell r="I55">
            <v>0</v>
          </cell>
        </row>
        <row r="56">
          <cell r="A56" t="str">
            <v xml:space="preserve"> -услуги РСУ</v>
          </cell>
          <cell r="B56">
            <v>4113</v>
          </cell>
          <cell r="C56">
            <v>4113</v>
          </cell>
          <cell r="D56">
            <v>8691</v>
          </cell>
          <cell r="E56">
            <v>8692</v>
          </cell>
          <cell r="F56">
            <v>0</v>
          </cell>
          <cell r="G56">
            <v>0</v>
          </cell>
          <cell r="H56">
            <v>0</v>
          </cell>
          <cell r="I56">
            <v>6270</v>
          </cell>
        </row>
        <row r="57">
          <cell r="A57" t="str">
            <v>Содержание основных средств</v>
          </cell>
          <cell r="B57">
            <v>31697.3</v>
          </cell>
          <cell r="C57">
            <v>28138.48</v>
          </cell>
          <cell r="D57">
            <v>29794.240000000002</v>
          </cell>
          <cell r="E57">
            <v>24389</v>
          </cell>
          <cell r="F57">
            <v>19844</v>
          </cell>
          <cell r="G57">
            <v>22336</v>
          </cell>
          <cell r="H57">
            <v>19827</v>
          </cell>
          <cell r="I57">
            <v>28404.89</v>
          </cell>
        </row>
        <row r="58">
          <cell r="A58" t="str">
            <v xml:space="preserve">     в том числе:</v>
          </cell>
        </row>
        <row r="59">
          <cell r="A59" t="str">
            <v xml:space="preserve"> -материалы</v>
          </cell>
          <cell r="B59">
            <v>715.3</v>
          </cell>
          <cell r="C59">
            <v>157.47999999999999</v>
          </cell>
          <cell r="D59">
            <v>140.24</v>
          </cell>
          <cell r="E59">
            <v>0</v>
          </cell>
          <cell r="F59">
            <v>0</v>
          </cell>
          <cell r="G59">
            <v>0</v>
          </cell>
          <cell r="H59">
            <v>262</v>
          </cell>
          <cell r="I59">
            <v>2024.89</v>
          </cell>
        </row>
        <row r="60">
          <cell r="A60" t="str">
            <v xml:space="preserve"> -услуги Студеновской котельной</v>
          </cell>
          <cell r="B60">
            <v>19096</v>
          </cell>
          <cell r="C60">
            <v>16095</v>
          </cell>
          <cell r="D60">
            <v>17769</v>
          </cell>
          <cell r="E60">
            <v>12503</v>
          </cell>
          <cell r="F60">
            <v>7959</v>
          </cell>
          <cell r="G60">
            <v>10450</v>
          </cell>
          <cell r="H60">
            <v>7680</v>
          </cell>
          <cell r="I60">
            <v>10626</v>
          </cell>
        </row>
        <row r="61">
          <cell r="A61" t="str">
            <v xml:space="preserve"> -вода и стоки</v>
          </cell>
          <cell r="B61">
            <v>11886</v>
          </cell>
          <cell r="C61">
            <v>11886</v>
          </cell>
          <cell r="D61">
            <v>11885</v>
          </cell>
          <cell r="E61">
            <v>11886</v>
          </cell>
          <cell r="F61">
            <v>11885</v>
          </cell>
          <cell r="G61">
            <v>11886</v>
          </cell>
          <cell r="H61">
            <v>11885</v>
          </cell>
          <cell r="I61">
            <v>15754</v>
          </cell>
        </row>
        <row r="62">
          <cell r="A62" t="str">
            <v>Инструмент и инвентарь</v>
          </cell>
          <cell r="B62">
            <v>1026.47</v>
          </cell>
          <cell r="C62">
            <v>0</v>
          </cell>
          <cell r="D62">
            <v>0</v>
          </cell>
          <cell r="E62">
            <v>0</v>
          </cell>
          <cell r="F62">
            <v>0</v>
          </cell>
          <cell r="G62">
            <v>0</v>
          </cell>
          <cell r="H62">
            <v>0</v>
          </cell>
          <cell r="I62">
            <v>0</v>
          </cell>
        </row>
        <row r="63">
          <cell r="A63" t="str">
            <v>Амортизация основных средств</v>
          </cell>
          <cell r="B63">
            <v>2132</v>
          </cell>
          <cell r="C63">
            <v>2132</v>
          </cell>
          <cell r="D63">
            <v>2132</v>
          </cell>
          <cell r="E63">
            <v>2132</v>
          </cell>
          <cell r="F63">
            <v>2132</v>
          </cell>
          <cell r="G63">
            <v>2132</v>
          </cell>
          <cell r="H63">
            <v>2132</v>
          </cell>
          <cell r="I63">
            <v>2136</v>
          </cell>
        </row>
        <row r="64">
          <cell r="A64" t="str">
            <v>Фонд оплаты труда</v>
          </cell>
          <cell r="B64">
            <v>4472.8500000000004</v>
          </cell>
          <cell r="C64">
            <v>3960.16</v>
          </cell>
          <cell r="D64">
            <v>3288.92</v>
          </cell>
          <cell r="E64">
            <v>3729</v>
          </cell>
          <cell r="F64">
            <v>3897.44</v>
          </cell>
          <cell r="G64">
            <v>2400</v>
          </cell>
          <cell r="H64">
            <v>4910.72</v>
          </cell>
          <cell r="I64">
            <v>4667.67</v>
          </cell>
        </row>
        <row r="65">
          <cell r="A65" t="str">
            <v>Отчисления во внебюдж.фонды</v>
          </cell>
          <cell r="B65">
            <v>1722.05</v>
          </cell>
          <cell r="C65">
            <v>1744.74</v>
          </cell>
          <cell r="D65">
            <v>1407.66</v>
          </cell>
          <cell r="E65">
            <v>1596.01</v>
          </cell>
          <cell r="F65">
            <v>1668.1</v>
          </cell>
          <cell r="G65">
            <v>1027</v>
          </cell>
          <cell r="H65">
            <v>2101.79</v>
          </cell>
          <cell r="I65">
            <v>1997.76</v>
          </cell>
        </row>
        <row r="66">
          <cell r="A66" t="str">
            <v>Прочие расходы</v>
          </cell>
          <cell r="B66">
            <v>1361.66</v>
          </cell>
          <cell r="C66">
            <v>1460.94</v>
          </cell>
          <cell r="D66">
            <v>1346.38</v>
          </cell>
          <cell r="E66">
            <v>502.92</v>
          </cell>
          <cell r="F66">
            <v>1530.46</v>
          </cell>
          <cell r="G66">
            <v>1430</v>
          </cell>
          <cell r="H66">
            <v>988.11</v>
          </cell>
          <cell r="I66">
            <v>0</v>
          </cell>
        </row>
        <row r="67">
          <cell r="A67" t="str">
            <v xml:space="preserve">      в том числе:</v>
          </cell>
        </row>
        <row r="68">
          <cell r="A68" t="str">
            <v>Спецодежда,питание, мыло и т.д.</v>
          </cell>
          <cell r="B68">
            <v>1361.66</v>
          </cell>
          <cell r="C68">
            <v>1460.94</v>
          </cell>
          <cell r="D68">
            <v>1346.38</v>
          </cell>
          <cell r="E68">
            <v>502.92</v>
          </cell>
          <cell r="F68">
            <v>1530.46</v>
          </cell>
          <cell r="G68">
            <v>1430</v>
          </cell>
          <cell r="H68">
            <v>988.11</v>
          </cell>
          <cell r="I68">
            <v>0</v>
          </cell>
        </row>
        <row r="69">
          <cell r="A69" t="str">
            <v>Итого</v>
          </cell>
          <cell r="B69">
            <v>51256.23</v>
          </cell>
          <cell r="C69">
            <v>46341.219999999994</v>
          </cell>
          <cell r="D69">
            <v>50562.74</v>
          </cell>
          <cell r="E69">
            <v>46493.93</v>
          </cell>
          <cell r="F69">
            <v>35069</v>
          </cell>
          <cell r="G69">
            <v>31926</v>
          </cell>
          <cell r="H69">
            <v>36658.620000000003</v>
          </cell>
          <cell r="I69">
            <v>51492.32</v>
          </cell>
        </row>
        <row r="71">
          <cell r="A71" t="str">
            <v>Калькуляция  затрат  по  студеновской  котельной</v>
          </cell>
        </row>
        <row r="73">
          <cell r="A73" t="str">
            <v xml:space="preserve"> Статьи   затрат</v>
          </cell>
          <cell r="B73" t="str">
            <v>Январь</v>
          </cell>
          <cell r="C73" t="str">
            <v>Февраль</v>
          </cell>
          <cell r="D73" t="str">
            <v>Март</v>
          </cell>
          <cell r="E73" t="str">
            <v>Апрель</v>
          </cell>
          <cell r="F73" t="str">
            <v>Май</v>
          </cell>
          <cell r="G73" t="str">
            <v xml:space="preserve">Июнь </v>
          </cell>
          <cell r="H73" t="str">
            <v>Июль</v>
          </cell>
          <cell r="I73" t="str">
            <v xml:space="preserve">Август </v>
          </cell>
        </row>
        <row r="74">
          <cell r="A74" t="str">
            <v>Газ</v>
          </cell>
          <cell r="B74">
            <v>46232.97</v>
          </cell>
          <cell r="C74">
            <v>38625.14</v>
          </cell>
          <cell r="D74">
            <v>39744.71</v>
          </cell>
          <cell r="E74">
            <v>20552.95</v>
          </cell>
          <cell r="F74">
            <v>12475.24</v>
          </cell>
          <cell r="G74">
            <v>12191</v>
          </cell>
          <cell r="H74">
            <v>11683.37</v>
          </cell>
          <cell r="I74">
            <v>11265.75</v>
          </cell>
        </row>
        <row r="75">
          <cell r="A75" t="str">
            <v>Электроэнергия</v>
          </cell>
          <cell r="B75">
            <v>6435.15</v>
          </cell>
          <cell r="C75">
            <v>5599.65</v>
          </cell>
          <cell r="D75">
            <v>5044.7</v>
          </cell>
          <cell r="E75">
            <v>5386</v>
          </cell>
          <cell r="F75">
            <v>592</v>
          </cell>
          <cell r="G75">
            <v>601</v>
          </cell>
          <cell r="H75">
            <v>653.62</v>
          </cell>
          <cell r="I75">
            <v>1645</v>
          </cell>
        </row>
        <row r="76">
          <cell r="A76" t="str">
            <v>Ремонтный фонд</v>
          </cell>
          <cell r="B76">
            <v>5164</v>
          </cell>
          <cell r="C76">
            <v>5190</v>
          </cell>
          <cell r="D76">
            <v>11586</v>
          </cell>
          <cell r="E76">
            <v>11837</v>
          </cell>
          <cell r="F76">
            <v>1040</v>
          </cell>
          <cell r="G76">
            <v>16045.9</v>
          </cell>
          <cell r="H76">
            <v>0</v>
          </cell>
          <cell r="I76">
            <v>4100</v>
          </cell>
        </row>
        <row r="77">
          <cell r="A77" t="str">
            <v xml:space="preserve">     в том числе:</v>
          </cell>
        </row>
        <row r="78">
          <cell r="A78" t="str">
            <v xml:space="preserve"> -материалы на капремонт</v>
          </cell>
          <cell r="B78">
            <v>0</v>
          </cell>
          <cell r="C78">
            <v>0</v>
          </cell>
          <cell r="D78">
            <v>0</v>
          </cell>
          <cell r="E78">
            <v>0</v>
          </cell>
          <cell r="F78">
            <v>0</v>
          </cell>
          <cell r="G78">
            <v>0</v>
          </cell>
          <cell r="H78">
            <v>0</v>
          </cell>
          <cell r="I78">
            <v>0</v>
          </cell>
        </row>
        <row r="79">
          <cell r="A79" t="str">
            <v xml:space="preserve"> -материалы и запчасти на тек.ремонт</v>
          </cell>
          <cell r="B79">
            <v>1051</v>
          </cell>
          <cell r="C79">
            <v>1077</v>
          </cell>
          <cell r="D79">
            <v>2895</v>
          </cell>
          <cell r="E79">
            <v>3145</v>
          </cell>
          <cell r="F79">
            <v>0</v>
          </cell>
          <cell r="G79">
            <v>13733.9</v>
          </cell>
          <cell r="H79">
            <v>0</v>
          </cell>
          <cell r="I79">
            <v>4100</v>
          </cell>
        </row>
        <row r="80">
          <cell r="A80" t="str">
            <v xml:space="preserve"> -услуги РСУ</v>
          </cell>
          <cell r="B80">
            <v>4113</v>
          </cell>
          <cell r="C80">
            <v>4113</v>
          </cell>
          <cell r="D80">
            <v>8691</v>
          </cell>
          <cell r="E80">
            <v>8692</v>
          </cell>
          <cell r="F80">
            <v>1040</v>
          </cell>
          <cell r="G80">
            <v>2312</v>
          </cell>
          <cell r="H80">
            <v>0</v>
          </cell>
          <cell r="I80">
            <v>0</v>
          </cell>
        </row>
        <row r="81">
          <cell r="A81" t="str">
            <v xml:space="preserve"> -услуги сторонних организаций</v>
          </cell>
          <cell r="B81">
            <v>0</v>
          </cell>
          <cell r="C81">
            <v>0</v>
          </cell>
          <cell r="I81">
            <v>0</v>
          </cell>
        </row>
        <row r="82">
          <cell r="A82" t="str">
            <v>Содержание основных средств</v>
          </cell>
          <cell r="B82">
            <v>17864.95</v>
          </cell>
          <cell r="C82">
            <v>13570</v>
          </cell>
          <cell r="D82">
            <v>13570</v>
          </cell>
          <cell r="E82">
            <v>13570</v>
          </cell>
          <cell r="F82">
            <v>13570</v>
          </cell>
          <cell r="G82">
            <v>14229</v>
          </cell>
          <cell r="H82">
            <v>13570</v>
          </cell>
          <cell r="I82">
            <v>17986</v>
          </cell>
        </row>
        <row r="83">
          <cell r="A83" t="str">
            <v xml:space="preserve">     в том числе:</v>
          </cell>
        </row>
        <row r="84">
          <cell r="A84" t="str">
            <v xml:space="preserve"> -материалы</v>
          </cell>
          <cell r="B84">
            <v>4294.95</v>
          </cell>
          <cell r="C84">
            <v>0</v>
          </cell>
          <cell r="D84">
            <v>0</v>
          </cell>
          <cell r="E84">
            <v>0</v>
          </cell>
          <cell r="F84">
            <v>0</v>
          </cell>
          <cell r="G84">
            <v>659</v>
          </cell>
          <cell r="H84">
            <v>0</v>
          </cell>
          <cell r="I84">
            <v>0</v>
          </cell>
        </row>
        <row r="85">
          <cell r="A85" t="str">
            <v xml:space="preserve"> -вода и стоки</v>
          </cell>
          <cell r="B85">
            <v>13570</v>
          </cell>
          <cell r="C85">
            <v>13570</v>
          </cell>
          <cell r="D85">
            <v>13570</v>
          </cell>
          <cell r="E85">
            <v>13570</v>
          </cell>
          <cell r="F85">
            <v>13570</v>
          </cell>
          <cell r="G85">
            <v>13570</v>
          </cell>
          <cell r="H85">
            <v>13570</v>
          </cell>
          <cell r="I85">
            <v>17986</v>
          </cell>
        </row>
        <row r="86">
          <cell r="A86" t="str">
            <v>Инструмент и инвентарь</v>
          </cell>
          <cell r="B86">
            <v>137.21</v>
          </cell>
          <cell r="C86">
            <v>0</v>
          </cell>
          <cell r="D86">
            <v>0</v>
          </cell>
          <cell r="E86">
            <v>0</v>
          </cell>
          <cell r="F86">
            <v>0</v>
          </cell>
          <cell r="G86">
            <v>1063</v>
          </cell>
          <cell r="H86">
            <v>-1335.03</v>
          </cell>
          <cell r="I86">
            <v>0</v>
          </cell>
        </row>
        <row r="87">
          <cell r="A87" t="str">
            <v>Амортизация основных средств</v>
          </cell>
          <cell r="B87">
            <v>572</v>
          </cell>
          <cell r="C87">
            <v>575</v>
          </cell>
          <cell r="D87">
            <v>575</v>
          </cell>
          <cell r="E87">
            <v>575</v>
          </cell>
          <cell r="F87">
            <v>575</v>
          </cell>
          <cell r="G87">
            <v>576</v>
          </cell>
          <cell r="H87">
            <v>575</v>
          </cell>
          <cell r="I87">
            <v>847</v>
          </cell>
        </row>
        <row r="88">
          <cell r="A88" t="str">
            <v>Фонд оплаты труда</v>
          </cell>
          <cell r="B88">
            <v>12193.24</v>
          </cell>
          <cell r="C88">
            <v>10490.9</v>
          </cell>
          <cell r="D88">
            <v>11543.28</v>
          </cell>
          <cell r="E88">
            <v>11245.31</v>
          </cell>
          <cell r="F88">
            <v>11023.52</v>
          </cell>
          <cell r="G88">
            <v>9161</v>
          </cell>
          <cell r="H88">
            <v>12133.81</v>
          </cell>
          <cell r="I88">
            <v>16052.18</v>
          </cell>
        </row>
        <row r="89">
          <cell r="A89" t="str">
            <v>Отчисления во внебюдж.фонды</v>
          </cell>
          <cell r="B89">
            <v>4694.3999999999996</v>
          </cell>
          <cell r="C89">
            <v>5014.41</v>
          </cell>
          <cell r="D89">
            <v>4940.5200000000004</v>
          </cell>
          <cell r="E89">
            <v>4812.99</v>
          </cell>
          <cell r="F89">
            <v>4737.43</v>
          </cell>
          <cell r="G89">
            <v>3921</v>
          </cell>
          <cell r="H89">
            <v>5193.2700000000004</v>
          </cell>
          <cell r="I89">
            <v>6870.34</v>
          </cell>
        </row>
        <row r="90">
          <cell r="A90" t="str">
            <v>Прочие расходы</v>
          </cell>
          <cell r="B90">
            <v>773.49</v>
          </cell>
          <cell r="C90">
            <v>222.98</v>
          </cell>
          <cell r="D90">
            <v>527.07000000000005</v>
          </cell>
          <cell r="E90">
            <v>0</v>
          </cell>
          <cell r="F90">
            <v>0</v>
          </cell>
          <cell r="G90">
            <v>0</v>
          </cell>
          <cell r="H90">
            <v>0</v>
          </cell>
          <cell r="I90">
            <v>0</v>
          </cell>
        </row>
        <row r="91">
          <cell r="A91" t="str">
            <v xml:space="preserve">      в том числе:</v>
          </cell>
        </row>
        <row r="92">
          <cell r="A92" t="str">
            <v>Спецодежда, питание, мыло и т.д.</v>
          </cell>
          <cell r="B92">
            <v>773.49</v>
          </cell>
          <cell r="C92">
            <v>222.98</v>
          </cell>
          <cell r="D92">
            <v>527.07000000000005</v>
          </cell>
          <cell r="E92">
            <v>0</v>
          </cell>
          <cell r="F92">
            <v>0</v>
          </cell>
          <cell r="G92">
            <v>0</v>
          </cell>
          <cell r="H92">
            <v>0</v>
          </cell>
          <cell r="I92">
            <v>0</v>
          </cell>
        </row>
        <row r="93">
          <cell r="A93" t="str">
            <v>Итого</v>
          </cell>
          <cell r="B93">
            <v>94067.410000000018</v>
          </cell>
          <cell r="C93">
            <v>79288.08</v>
          </cell>
          <cell r="D93">
            <v>87531.280000000013</v>
          </cell>
          <cell r="E93">
            <v>67979.25</v>
          </cell>
          <cell r="F93">
            <v>44013.189999999995</v>
          </cell>
          <cell r="G93">
            <v>57787.9</v>
          </cell>
          <cell r="H93">
            <v>42474.040000000008</v>
          </cell>
          <cell r="I93">
            <v>58766.270000000004</v>
          </cell>
        </row>
      </sheetData>
      <sheetData sheetId="26" refreshError="1"/>
      <sheetData sheetId="27" refreshError="1"/>
      <sheetData sheetId="28" refreshError="1"/>
      <sheetData sheetId="29" refreshError="1"/>
      <sheetData sheetId="30" refreshError="1">
        <row r="2">
          <cell r="A2" t="str">
            <v>Калькуляция затрат на ремонтно-строительный цех (РСЦ)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A5" t="str">
            <v>Вспомогательные материалы</v>
          </cell>
          <cell r="B5">
            <v>14850.29</v>
          </cell>
          <cell r="C5">
            <v>16837.07</v>
          </cell>
          <cell r="D5">
            <v>17866.57</v>
          </cell>
          <cell r="E5">
            <v>27069.22</v>
          </cell>
          <cell r="F5">
            <v>43002.82</v>
          </cell>
          <cell r="G5">
            <v>52161</v>
          </cell>
          <cell r="H5">
            <v>36465.919999999998</v>
          </cell>
          <cell r="I5">
            <v>63255.09</v>
          </cell>
        </row>
        <row r="6">
          <cell r="A6" t="str">
            <v>Дизтопливо</v>
          </cell>
          <cell r="B6">
            <v>224.44</v>
          </cell>
          <cell r="C6">
            <v>367.89</v>
          </cell>
          <cell r="D6">
            <v>277.02999999999997</v>
          </cell>
          <cell r="E6">
            <v>285.08</v>
          </cell>
          <cell r="F6">
            <v>465.47</v>
          </cell>
          <cell r="G6">
            <v>386</v>
          </cell>
          <cell r="H6">
            <v>584.05999999999995</v>
          </cell>
          <cell r="I6">
            <v>584.55999999999995</v>
          </cell>
        </row>
        <row r="7">
          <cell r="A7" t="str">
            <v>Электроэнергия</v>
          </cell>
          <cell r="B7">
            <v>4194.83</v>
          </cell>
          <cell r="C7">
            <v>4047.69</v>
          </cell>
          <cell r="D7">
            <v>4605.01</v>
          </cell>
          <cell r="E7">
            <v>3210</v>
          </cell>
          <cell r="F7">
            <v>2695.89</v>
          </cell>
          <cell r="G7">
            <v>3186</v>
          </cell>
          <cell r="H7">
            <v>5293</v>
          </cell>
          <cell r="I7">
            <v>6175.3</v>
          </cell>
        </row>
        <row r="8">
          <cell r="A8" t="str">
            <v>Ремонтный фонд</v>
          </cell>
          <cell r="B8">
            <v>1645</v>
          </cell>
          <cell r="C8">
            <v>1645</v>
          </cell>
          <cell r="D8">
            <v>1775</v>
          </cell>
          <cell r="E8">
            <v>17021</v>
          </cell>
          <cell r="F8">
            <v>20000</v>
          </cell>
          <cell r="G8">
            <v>14820</v>
          </cell>
          <cell r="H8">
            <v>22800</v>
          </cell>
          <cell r="I8">
            <v>478</v>
          </cell>
        </row>
        <row r="9">
          <cell r="A9" t="str">
            <v xml:space="preserve">     в том числе:</v>
          </cell>
        </row>
        <row r="10">
          <cell r="A10" t="str">
            <v xml:space="preserve"> -материалы на капремонт</v>
          </cell>
          <cell r="B10">
            <v>0</v>
          </cell>
          <cell r="C10">
            <v>0</v>
          </cell>
          <cell r="D10">
            <v>0</v>
          </cell>
          <cell r="E10">
            <v>13400</v>
          </cell>
          <cell r="F10">
            <v>18500</v>
          </cell>
          <cell r="G10">
            <v>14600</v>
          </cell>
          <cell r="H10">
            <v>19800</v>
          </cell>
          <cell r="I10">
            <v>0</v>
          </cell>
        </row>
        <row r="11">
          <cell r="A11" t="str">
            <v xml:space="preserve"> -материалы на такущий ремонт</v>
          </cell>
          <cell r="B11">
            <v>1645</v>
          </cell>
          <cell r="C11">
            <v>1645</v>
          </cell>
          <cell r="D11">
            <v>1775</v>
          </cell>
          <cell r="E11">
            <v>0</v>
          </cell>
          <cell r="F11">
            <v>0</v>
          </cell>
          <cell r="G11">
            <v>220</v>
          </cell>
          <cell r="H11">
            <v>0</v>
          </cell>
          <cell r="I11">
            <v>478</v>
          </cell>
        </row>
        <row r="12">
          <cell r="A12" t="str">
            <v xml:space="preserve"> -услуги РСЦ</v>
          </cell>
          <cell r="B12">
            <v>0</v>
          </cell>
          <cell r="C12">
            <v>0</v>
          </cell>
          <cell r="D12">
            <v>0</v>
          </cell>
          <cell r="E12">
            <v>3621</v>
          </cell>
          <cell r="F12">
            <v>0</v>
          </cell>
          <cell r="G12">
            <v>0</v>
          </cell>
          <cell r="H12">
            <v>0</v>
          </cell>
          <cell r="I12">
            <v>0</v>
          </cell>
        </row>
        <row r="13">
          <cell r="A13" t="str">
            <v xml:space="preserve"> -услуги ЭМЦ</v>
          </cell>
          <cell r="B13">
            <v>0</v>
          </cell>
          <cell r="C13">
            <v>0</v>
          </cell>
          <cell r="D13">
            <v>0</v>
          </cell>
          <cell r="E13">
            <v>0</v>
          </cell>
          <cell r="F13">
            <v>1500</v>
          </cell>
          <cell r="G13">
            <v>0</v>
          </cell>
          <cell r="H13">
            <v>3000</v>
          </cell>
          <cell r="I13">
            <v>0</v>
          </cell>
        </row>
        <row r="14">
          <cell r="A14" t="str">
            <v>Содержание основных средств</v>
          </cell>
          <cell r="B14">
            <v>11047.85</v>
          </cell>
          <cell r="C14">
            <v>9376.7800000000007</v>
          </cell>
          <cell r="D14">
            <v>10097.85</v>
          </cell>
          <cell r="E14">
            <v>8178.41</v>
          </cell>
          <cell r="F14">
            <v>5209.17</v>
          </cell>
          <cell r="G14">
            <v>6990</v>
          </cell>
          <cell r="H14">
            <v>5001.03</v>
          </cell>
          <cell r="I14">
            <v>6648.17</v>
          </cell>
        </row>
        <row r="15">
          <cell r="A15" t="str">
            <v xml:space="preserve">     в том числе:</v>
          </cell>
        </row>
        <row r="16">
          <cell r="A16" t="str">
            <v xml:space="preserve"> -материалы</v>
          </cell>
          <cell r="B16">
            <v>297.93</v>
          </cell>
          <cell r="C16">
            <v>319.86</v>
          </cell>
          <cell r="D16">
            <v>35.93</v>
          </cell>
          <cell r="E16">
            <v>399.61</v>
          </cell>
          <cell r="F16">
            <v>58.51</v>
          </cell>
          <cell r="G16">
            <v>517</v>
          </cell>
          <cell r="H16">
            <v>0</v>
          </cell>
          <cell r="I16">
            <v>24.79</v>
          </cell>
        </row>
        <row r="17">
          <cell r="A17" t="str">
            <v xml:space="preserve"> -масла, смазки</v>
          </cell>
          <cell r="B17">
            <v>0</v>
          </cell>
          <cell r="C17">
            <v>0</v>
          </cell>
          <cell r="D17">
            <v>0</v>
          </cell>
          <cell r="E17">
            <v>0</v>
          </cell>
          <cell r="F17">
            <v>0</v>
          </cell>
          <cell r="G17">
            <v>0</v>
          </cell>
          <cell r="H17">
            <v>0</v>
          </cell>
          <cell r="I17">
            <v>0</v>
          </cell>
        </row>
        <row r="18">
          <cell r="A18" t="str">
            <v xml:space="preserve"> -услуги Студеновской котельной</v>
          </cell>
          <cell r="B18">
            <v>8475</v>
          </cell>
          <cell r="C18">
            <v>7144</v>
          </cell>
          <cell r="D18">
            <v>7886</v>
          </cell>
          <cell r="E18">
            <v>6885</v>
          </cell>
          <cell r="F18">
            <v>4196</v>
          </cell>
          <cell r="G18">
            <v>5509</v>
          </cell>
          <cell r="H18">
            <v>4049</v>
          </cell>
          <cell r="I18">
            <v>5603</v>
          </cell>
        </row>
        <row r="19">
          <cell r="A19" t="str">
            <v xml:space="preserve"> -услуги КИП, РИП и метрологии</v>
          </cell>
          <cell r="B19">
            <v>547</v>
          </cell>
          <cell r="C19">
            <v>475</v>
          </cell>
          <cell r="D19">
            <v>492</v>
          </cell>
          <cell r="E19">
            <v>570.88</v>
          </cell>
          <cell r="F19">
            <v>592</v>
          </cell>
          <cell r="G19">
            <v>619</v>
          </cell>
          <cell r="H19">
            <v>617</v>
          </cell>
          <cell r="I19">
            <v>648</v>
          </cell>
        </row>
        <row r="20">
          <cell r="A20" t="str">
            <v xml:space="preserve"> -услуги УТД и С</v>
          </cell>
          <cell r="B20">
            <v>1639</v>
          </cell>
          <cell r="C20">
            <v>1349</v>
          </cell>
          <cell r="D20">
            <v>1553</v>
          </cell>
          <cell r="E20">
            <v>234</v>
          </cell>
          <cell r="F20">
            <v>272.63</v>
          </cell>
          <cell r="G20">
            <v>254</v>
          </cell>
          <cell r="H20">
            <v>244</v>
          </cell>
          <cell r="I20">
            <v>253</v>
          </cell>
        </row>
        <row r="21">
          <cell r="A21" t="str">
            <v xml:space="preserve"> -вода и стоки</v>
          </cell>
          <cell r="B21">
            <v>88.92</v>
          </cell>
          <cell r="C21">
            <v>88.92</v>
          </cell>
          <cell r="D21">
            <v>89.92</v>
          </cell>
          <cell r="E21">
            <v>88.92</v>
          </cell>
          <cell r="F21">
            <v>90.03</v>
          </cell>
          <cell r="G21">
            <v>91</v>
          </cell>
          <cell r="H21">
            <v>91.03</v>
          </cell>
          <cell r="I21">
            <v>119.38</v>
          </cell>
        </row>
        <row r="22">
          <cell r="A22" t="str">
            <v xml:space="preserve"> -услуги сторонних организаций</v>
          </cell>
          <cell r="B22">
            <v>0</v>
          </cell>
          <cell r="C22">
            <v>0</v>
          </cell>
          <cell r="D22">
            <v>41</v>
          </cell>
          <cell r="E22">
            <v>0</v>
          </cell>
          <cell r="F22">
            <v>0</v>
          </cell>
          <cell r="G22">
            <v>0</v>
          </cell>
          <cell r="H22">
            <v>0</v>
          </cell>
          <cell r="I22">
            <v>0</v>
          </cell>
        </row>
        <row r="23">
          <cell r="A23" t="str">
            <v>Инструмент и инвентарь</v>
          </cell>
          <cell r="B23">
            <v>1214.0999999999999</v>
          </cell>
          <cell r="C23">
            <v>3743.52</v>
          </cell>
          <cell r="D23">
            <v>0</v>
          </cell>
          <cell r="E23">
            <v>1375.44</v>
          </cell>
          <cell r="F23">
            <v>0</v>
          </cell>
          <cell r="G23">
            <v>1584</v>
          </cell>
          <cell r="H23">
            <v>144.41999999999999</v>
          </cell>
          <cell r="I23">
            <v>82.43</v>
          </cell>
        </row>
        <row r="24">
          <cell r="A24" t="str">
            <v>Амортизация основных средств</v>
          </cell>
          <cell r="B24">
            <v>3459</v>
          </cell>
          <cell r="C24">
            <v>3465</v>
          </cell>
          <cell r="D24">
            <v>3465</v>
          </cell>
          <cell r="E24">
            <v>3465</v>
          </cell>
          <cell r="F24">
            <v>3465</v>
          </cell>
          <cell r="G24">
            <v>3465</v>
          </cell>
          <cell r="H24">
            <v>3465</v>
          </cell>
          <cell r="I24">
            <v>3444</v>
          </cell>
        </row>
        <row r="25">
          <cell r="A25" t="str">
            <v>Фонд оплаты труда</v>
          </cell>
          <cell r="B25">
            <v>36791.229999999996</v>
          </cell>
          <cell r="C25">
            <v>38611.99</v>
          </cell>
          <cell r="D25">
            <v>42688.18</v>
          </cell>
          <cell r="E25">
            <v>36140.67</v>
          </cell>
          <cell r="F25">
            <v>42818.25</v>
          </cell>
          <cell r="G25">
            <v>46582</v>
          </cell>
          <cell r="H25">
            <v>47999.3</v>
          </cell>
          <cell r="I25">
            <v>49112.05</v>
          </cell>
        </row>
        <row r="26">
          <cell r="A26" t="str">
            <v>Отчисления во внебюдж.фонды</v>
          </cell>
          <cell r="B26">
            <v>13774.6</v>
          </cell>
          <cell r="C26">
            <v>18045.72</v>
          </cell>
          <cell r="D26">
            <v>18245.52</v>
          </cell>
          <cell r="E26">
            <v>15443.189999999999</v>
          </cell>
          <cell r="F26">
            <v>18313.3</v>
          </cell>
          <cell r="G26">
            <v>18699</v>
          </cell>
          <cell r="H26">
            <v>20543.71</v>
          </cell>
          <cell r="I26">
            <v>21019.95</v>
          </cell>
        </row>
        <row r="27">
          <cell r="A27" t="str">
            <v>Внутризаводское перемещен. грузов</v>
          </cell>
          <cell r="B27">
            <v>65.87</v>
          </cell>
          <cell r="C27">
            <v>190.27</v>
          </cell>
          <cell r="D27">
            <v>1176.01</v>
          </cell>
          <cell r="E27">
            <v>726</v>
          </cell>
          <cell r="F27">
            <v>465</v>
          </cell>
          <cell r="G27">
            <v>647</v>
          </cell>
          <cell r="H27">
            <v>453.99</v>
          </cell>
          <cell r="I27">
            <v>123.87</v>
          </cell>
        </row>
        <row r="28">
          <cell r="A28" t="str">
            <v xml:space="preserve">      в том числе:</v>
          </cell>
        </row>
        <row r="29">
          <cell r="A29" t="str">
            <v xml:space="preserve"> -услуги хоз. транспорта (ЦПП)</v>
          </cell>
          <cell r="B29">
            <v>65.87</v>
          </cell>
          <cell r="C29">
            <v>190.27</v>
          </cell>
          <cell r="D29">
            <v>1176.01</v>
          </cell>
          <cell r="E29">
            <v>726</v>
          </cell>
          <cell r="F29">
            <v>465</v>
          </cell>
          <cell r="G29">
            <v>647</v>
          </cell>
          <cell r="H29">
            <v>453.99</v>
          </cell>
          <cell r="I29">
            <v>123.87</v>
          </cell>
        </row>
        <row r="30">
          <cell r="A30" t="str">
            <v>Прочие расходы</v>
          </cell>
          <cell r="B30">
            <v>4503.88</v>
          </cell>
          <cell r="C30">
            <v>5147.24</v>
          </cell>
          <cell r="D30">
            <v>1243.58</v>
          </cell>
          <cell r="E30">
            <v>797.21</v>
          </cell>
          <cell r="F30">
            <v>1654.97</v>
          </cell>
          <cell r="G30">
            <v>1137</v>
          </cell>
          <cell r="H30">
            <v>1554.87</v>
          </cell>
          <cell r="I30">
            <v>3436.16</v>
          </cell>
        </row>
        <row r="31">
          <cell r="A31" t="str">
            <v xml:space="preserve">      в том числе:</v>
          </cell>
        </row>
        <row r="32">
          <cell r="A32" t="str">
            <v>Спецодежда,питание, мыло и т.д.</v>
          </cell>
          <cell r="B32">
            <v>4503.88</v>
          </cell>
          <cell r="C32">
            <v>5147.24</v>
          </cell>
          <cell r="D32">
            <v>1243.58</v>
          </cell>
          <cell r="E32">
            <v>797.21</v>
          </cell>
          <cell r="F32">
            <v>1654.97</v>
          </cell>
          <cell r="G32">
            <v>1137</v>
          </cell>
          <cell r="H32">
            <v>1054.8699999999999</v>
          </cell>
          <cell r="I32">
            <v>3436.16</v>
          </cell>
        </row>
        <row r="33">
          <cell r="A33" t="str">
            <v>Улуги сторонних организаций</v>
          </cell>
          <cell r="B33">
            <v>0</v>
          </cell>
          <cell r="C33">
            <v>0</v>
          </cell>
          <cell r="D33">
            <v>0</v>
          </cell>
          <cell r="E33">
            <v>0</v>
          </cell>
          <cell r="F33">
            <v>0</v>
          </cell>
          <cell r="G33">
            <v>0</v>
          </cell>
          <cell r="H33">
            <v>500</v>
          </cell>
          <cell r="I33">
            <v>0</v>
          </cell>
        </row>
        <row r="34">
          <cell r="A34" t="str">
            <v>Итого</v>
          </cell>
          <cell r="B34">
            <v>91771.09</v>
          </cell>
          <cell r="C34">
            <v>101478.17000000001</v>
          </cell>
          <cell r="D34">
            <v>101439.75</v>
          </cell>
          <cell r="E34">
            <v>113711.22000000002</v>
          </cell>
          <cell r="F34">
            <v>138089.87</v>
          </cell>
          <cell r="G34">
            <v>149657</v>
          </cell>
          <cell r="H34">
            <v>144305.29999999999</v>
          </cell>
          <cell r="I34">
            <v>154359.57999999999</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2">
          <cell r="A2" t="str">
            <v>Основные показатели деятельности ОАО "СтАГДоК" в 2000 году</v>
          </cell>
        </row>
      </sheetData>
      <sheetData sheetId="52">
        <row r="2">
          <cell r="A2" t="str">
            <v>Калькуляция затрат на ремонтно-строительный цех (РСЦ)</v>
          </cell>
        </row>
      </sheetData>
      <sheetData sheetId="53"/>
      <sheetData sheetId="54">
        <row r="1">
          <cell r="A1" t="str">
            <v>Калькуляция затрат ОАО "СтАГДоК" за 2000 год</v>
          </cell>
        </row>
      </sheetData>
      <sheetData sheetId="55">
        <row r="2">
          <cell r="A2" t="str">
            <v>Калькуляция   общезаводских  затрат</v>
          </cell>
        </row>
      </sheetData>
      <sheetData sheetId="56"/>
      <sheetData sheetId="57"/>
      <sheetData sheetId="58"/>
      <sheetData sheetId="5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1"/>
      <sheetName val="Налог.Отчисл."/>
      <sheetName val="Баланс"/>
      <sheetName val="Финанс результат"/>
      <sheetName val="Расходы из прибыли"/>
      <sheetName val="Финансовые показатели"/>
      <sheetName val="ВырСебПриб"/>
      <sheetName val="ФинРез"/>
      <sheetName val="РасхПриб"/>
      <sheetName val="Стр_обор_акт"/>
      <sheetName val="Стр_крат_обяз-в"/>
      <sheetName val="Форм-е_зап"/>
      <sheetName val="Деб_кред"/>
      <sheetName val="Струк_деб"/>
      <sheetName val="Оборачиваемость"/>
      <sheetName val="Струк_кред"/>
      <sheetName val="Рентабельность"/>
      <sheetName val="Ликвидность"/>
      <sheetName val="Финанс. устойчивость"/>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Производство"/>
      <sheetName val="Реализация"/>
      <sheetName val="Журавлева_ЛА"/>
      <sheetName val="Calenderised - DTP"/>
      <sheetName val="Sheet1"/>
      <sheetName val="Sheet2"/>
      <sheetName val="Sheet3"/>
      <sheetName val="Сентябрь"/>
      <sheetName val="анализ выручки"/>
      <sheetName val="Налог_Отчисл_"/>
      <sheetName val="Финанс_результат"/>
      <sheetName val="Расходы_из_прибыли"/>
      <sheetName val="Финансовые_показатели"/>
      <sheetName val="Финанс__устойчивость"/>
      <sheetName val="КалькуляцияОбщезав_"/>
      <sheetName val="Общие_показатели"/>
      <sheetName val="Калькуляция_по_цехам"/>
      <sheetName val="Calenderised_-_DTP"/>
      <sheetName val="анализ_выручки"/>
      <sheetName val="анализ"/>
    </sheetNames>
    <sheetDataSet>
      <sheetData sheetId="0" refreshError="1"/>
      <sheetData sheetId="1" refreshError="1"/>
      <sheetData sheetId="2" refreshError="1">
        <row r="2">
          <cell r="B2" t="str">
            <v>12-0001</v>
          </cell>
        </row>
        <row r="5">
          <cell r="A5" t="str">
            <v xml:space="preserve"> БАЛАНС (АКТИВ)</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 xml:space="preserve">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t="str">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t="str">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8">
          <cell r="A28" t="str">
            <v>II. Оборотные активы</v>
          </cell>
          <cell r="D28">
            <v>36251</v>
          </cell>
          <cell r="E28">
            <v>36342</v>
          </cell>
          <cell r="F28">
            <v>36434</v>
          </cell>
          <cell r="G28">
            <v>36526</v>
          </cell>
          <cell r="H28">
            <v>36557</v>
          </cell>
          <cell r="I28">
            <v>36586</v>
          </cell>
          <cell r="J28">
            <v>36617</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J35">
            <v>0</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 xml:space="preserve">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 xml:space="preserve">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J59">
            <v>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t="str">
            <v>290</v>
          </cell>
          <cell r="C62">
            <v>30148</v>
          </cell>
          <cell r="D62">
            <v>27718</v>
          </cell>
          <cell r="E62">
            <v>25339</v>
          </cell>
          <cell r="F62">
            <v>25898</v>
          </cell>
          <cell r="G62">
            <v>27190</v>
          </cell>
          <cell r="H62">
            <v>27757</v>
          </cell>
          <cell r="I62">
            <v>29529</v>
          </cell>
          <cell r="J62">
            <v>28034</v>
          </cell>
          <cell r="K62">
            <v>31269</v>
          </cell>
          <cell r="L62">
            <v>32632</v>
          </cell>
          <cell r="M62">
            <v>28021</v>
          </cell>
        </row>
        <row r="64">
          <cell r="A64" t="str">
            <v>III. Убытки</v>
          </cell>
        </row>
        <row r="65">
          <cell r="A65" t="str">
            <v xml:space="preserve">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 xml:space="preserve">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C69">
            <v>0</v>
          </cell>
          <cell r="D69">
            <v>0</v>
          </cell>
          <cell r="E69">
            <v>0</v>
          </cell>
          <cell r="F69">
            <v>0</v>
          </cell>
          <cell r="G69">
            <v>0</v>
          </cell>
          <cell r="H69">
            <v>0</v>
          </cell>
          <cell r="I69">
            <v>0</v>
          </cell>
          <cell r="J69">
            <v>0</v>
          </cell>
          <cell r="K69">
            <v>0</v>
          </cell>
          <cell r="L69">
            <v>0</v>
          </cell>
          <cell r="M69">
            <v>0</v>
          </cell>
        </row>
        <row r="71">
          <cell r="A71" t="str">
            <v xml:space="preserve"> БАЛАНС (ПАССИВ)</v>
          </cell>
        </row>
        <row r="73">
          <cell r="A73" t="str">
            <v>III.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G85">
            <v>4610</v>
          </cell>
          <cell r="H85">
            <v>0</v>
          </cell>
          <cell r="I85">
            <v>0</v>
          </cell>
          <cell r="J85">
            <v>0</v>
          </cell>
          <cell r="K85">
            <v>0</v>
          </cell>
          <cell r="L85">
            <v>0</v>
          </cell>
          <cell r="M85">
            <v>0</v>
          </cell>
        </row>
        <row r="86">
          <cell r="A86" t="str">
            <v xml:space="preserve"> === Итого по разделу III</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8">
          <cell r="A88" t="str">
            <v>IV. Долгосрочные пассивы</v>
          </cell>
          <cell r="D88">
            <v>36251</v>
          </cell>
          <cell r="E88">
            <v>36342</v>
          </cell>
          <cell r="F88">
            <v>36434</v>
          </cell>
          <cell r="G88">
            <v>36526</v>
          </cell>
          <cell r="H88">
            <v>36557</v>
          </cell>
          <cell r="I88">
            <v>36586</v>
          </cell>
          <cell r="J88">
            <v>36617</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 xml:space="preserve">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 xml:space="preserve">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J92">
            <v>0</v>
          </cell>
          <cell r="M92">
            <v>0</v>
          </cell>
        </row>
        <row r="93">
          <cell r="A93" t="str">
            <v xml:space="preserve"> === Итого по разделу IV</v>
          </cell>
          <cell r="B93" t="str">
            <v>590</v>
          </cell>
          <cell r="C93">
            <v>0</v>
          </cell>
          <cell r="D93">
            <v>0</v>
          </cell>
          <cell r="E93">
            <v>0</v>
          </cell>
          <cell r="F93">
            <v>0</v>
          </cell>
          <cell r="G93">
            <v>0</v>
          </cell>
          <cell r="H93">
            <v>0</v>
          </cell>
          <cell r="I93">
            <v>0</v>
          </cell>
          <cell r="J93">
            <v>0</v>
          </cell>
          <cell r="K93">
            <v>0</v>
          </cell>
          <cell r="L93">
            <v>0</v>
          </cell>
          <cell r="M93">
            <v>0</v>
          </cell>
        </row>
        <row r="95">
          <cell r="A95" t="str">
            <v>V. Краткосрочные пассивы</v>
          </cell>
          <cell r="D95">
            <v>36251</v>
          </cell>
          <cell r="E95">
            <v>36342</v>
          </cell>
          <cell r="F95">
            <v>36434</v>
          </cell>
          <cell r="G95">
            <v>36526</v>
          </cell>
          <cell r="H95">
            <v>36557</v>
          </cell>
          <cell r="I95">
            <v>36586</v>
          </cell>
          <cell r="J95">
            <v>36617</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Кредиторская задолженность, 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Задоложен.участникам по выплате доходов</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t="str">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Прочие краткосрочные обязательства</v>
          </cell>
          <cell r="B112" t="str">
            <v>660</v>
          </cell>
          <cell r="C112">
            <v>0</v>
          </cell>
          <cell r="D112">
            <v>0</v>
          </cell>
          <cell r="E112">
            <v>0</v>
          </cell>
          <cell r="F112">
            <v>0</v>
          </cell>
          <cell r="G112">
            <v>0</v>
          </cell>
          <cell r="H112">
            <v>0</v>
          </cell>
          <cell r="I112">
            <v>0</v>
          </cell>
          <cell r="J112">
            <v>0</v>
          </cell>
          <cell r="K112">
            <v>0</v>
          </cell>
          <cell r="L112">
            <v>0</v>
          </cell>
          <cell r="M112">
            <v>0</v>
          </cell>
        </row>
        <row r="113">
          <cell r="A113" t="str">
            <v xml:space="preserve"> === Итого по разделу V</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C115">
            <v>0</v>
          </cell>
          <cell r="D115">
            <v>0</v>
          </cell>
          <cell r="E115">
            <v>0</v>
          </cell>
          <cell r="F115">
            <v>0</v>
          </cell>
          <cell r="G115">
            <v>0</v>
          </cell>
          <cell r="H115">
            <v>0</v>
          </cell>
          <cell r="I115">
            <v>0</v>
          </cell>
          <cell r="J115">
            <v>0</v>
          </cell>
          <cell r="K115">
            <v>0</v>
          </cell>
          <cell r="L115">
            <v>0</v>
          </cell>
          <cell r="M11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kt Cap"/>
      <sheetName val="WACC-ML"/>
      <sheetName val="Comp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4"/>
      <sheetName val="Меню6"/>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Лист2"/>
      <sheetName val="Лист3"/>
      <sheetName val="продажи"/>
      <sheetName val="Макрос1"/>
      <sheetName val="Экономика и финансы"/>
      <sheetName val="Переменные"/>
      <sheetName val="Производство"/>
      <sheetName val="Анализ ОКР"/>
      <sheetName val="Реклассификация векселей"/>
      <sheetName val="Реализация"/>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Экономика_и_финансы"/>
      <sheetName val="Анализ_ОКР"/>
      <sheetName val="Реклассификация_векселей"/>
      <sheetName val="СодержанТрансп"/>
      <sheetName val="с"/>
      <sheetName val="2007"/>
    </sheetNames>
    <sheetDataSet>
      <sheetData sheetId="0" refreshError="1"/>
      <sheetData sheetId="1" refreshError="1"/>
      <sheetData sheetId="2" refreshError="1"/>
      <sheetData sheetId="3" refreshError="1">
        <row r="2">
          <cell r="A2" t="str">
            <v>Объем производства готовой продукции</v>
          </cell>
          <cell r="B2">
            <v>200.5</v>
          </cell>
          <cell r="C2">
            <v>217.5</v>
          </cell>
          <cell r="D2">
            <v>166.6</v>
          </cell>
          <cell r="E2">
            <v>226.7</v>
          </cell>
          <cell r="F2">
            <v>235</v>
          </cell>
          <cell r="G2">
            <v>243.7</v>
          </cell>
          <cell r="H2">
            <v>240.7</v>
          </cell>
          <cell r="I2">
            <v>244.6</v>
          </cell>
        </row>
        <row r="3">
          <cell r="A3" t="str">
            <v>Общие затраты на производство</v>
          </cell>
        </row>
        <row r="5">
          <cell r="A5" t="str">
            <v>Наименование статей затрат</v>
          </cell>
          <cell r="B5" t="str">
            <v>Январь</v>
          </cell>
          <cell r="C5" t="str">
            <v>Февраль</v>
          </cell>
          <cell r="D5" t="str">
            <v>Март</v>
          </cell>
          <cell r="E5" t="str">
            <v>Апрель</v>
          </cell>
          <cell r="F5" t="str">
            <v>Май</v>
          </cell>
          <cell r="G5" t="str">
            <v xml:space="preserve">Июнь </v>
          </cell>
          <cell r="H5" t="str">
            <v>Июль</v>
          </cell>
          <cell r="I5" t="str">
            <v xml:space="preserve">Август </v>
          </cell>
        </row>
        <row r="6">
          <cell r="B6" t="str">
            <v>V=200,5 т.тн</v>
          </cell>
          <cell r="C6" t="str">
            <v>217,2 тыс.тн</v>
          </cell>
          <cell r="D6" t="str">
            <v>166,6 тыс.тн</v>
          </cell>
          <cell r="E6" t="str">
            <v>226,7 тыс.тн</v>
          </cell>
          <cell r="F6" t="str">
            <v>235 тыс.тн</v>
          </cell>
          <cell r="G6" t="str">
            <v>243,7 тыс.тн</v>
          </cell>
          <cell r="H6" t="str">
            <v>240,7 тыс.тн</v>
          </cell>
          <cell r="I6" t="str">
            <v>244,6 тыс.тн</v>
          </cell>
        </row>
        <row r="7">
          <cell r="H7" t="str">
            <v>2000 год</v>
          </cell>
          <cell r="I7" t="str">
            <v>2000 год</v>
          </cell>
        </row>
        <row r="8">
          <cell r="A8" t="str">
            <v>Взрывчатые вещества</v>
          </cell>
          <cell r="B8">
            <v>175.5</v>
          </cell>
          <cell r="C8">
            <v>205.5</v>
          </cell>
          <cell r="D8">
            <v>181.6</v>
          </cell>
          <cell r="E8">
            <v>210.6</v>
          </cell>
          <cell r="F8">
            <v>214.6</v>
          </cell>
          <cell r="G8">
            <v>171.20000000000002</v>
          </cell>
          <cell r="H8">
            <v>211.3</v>
          </cell>
          <cell r="I8">
            <v>216.70000000000002</v>
          </cell>
        </row>
        <row r="9">
          <cell r="A9" t="str">
            <v xml:space="preserve">        в том числе:</v>
          </cell>
        </row>
        <row r="10">
          <cell r="A10" t="str">
            <v xml:space="preserve"> - взрывчатые вещества</v>
          </cell>
          <cell r="B10">
            <v>103.7</v>
          </cell>
          <cell r="C10">
            <v>123.8</v>
          </cell>
          <cell r="D10">
            <v>110.5</v>
          </cell>
          <cell r="E10">
            <v>134</v>
          </cell>
          <cell r="F10">
            <v>150.30000000000001</v>
          </cell>
          <cell r="G10">
            <v>108.6</v>
          </cell>
          <cell r="H10">
            <v>68.7</v>
          </cell>
          <cell r="I10">
            <v>162.6</v>
          </cell>
        </row>
        <row r="11">
          <cell r="A11" t="str">
            <v xml:space="preserve"> - услуги по взрыванию</v>
          </cell>
        </row>
        <row r="12">
          <cell r="A12" t="str">
            <v xml:space="preserve"> - шашки</v>
          </cell>
          <cell r="B12">
            <v>20.6</v>
          </cell>
          <cell r="C12">
            <v>23.7</v>
          </cell>
          <cell r="D12">
            <v>7.4</v>
          </cell>
          <cell r="E12">
            <v>10.9</v>
          </cell>
          <cell r="F12">
            <v>12.7</v>
          </cell>
          <cell r="G12">
            <v>8.6999999999999993</v>
          </cell>
          <cell r="H12">
            <v>8.8000000000000007</v>
          </cell>
          <cell r="I12">
            <v>9.4</v>
          </cell>
        </row>
        <row r="13">
          <cell r="A13" t="str">
            <v xml:space="preserve"> - ДШ</v>
          </cell>
          <cell r="B13">
            <v>48.1</v>
          </cell>
          <cell r="C13">
            <v>56.3</v>
          </cell>
          <cell r="D13">
            <v>30.2</v>
          </cell>
          <cell r="E13">
            <v>39.6</v>
          </cell>
          <cell r="F13">
            <v>49.1</v>
          </cell>
          <cell r="G13">
            <v>36.5</v>
          </cell>
          <cell r="H13">
            <v>38.9</v>
          </cell>
          <cell r="I13">
            <v>41.9</v>
          </cell>
        </row>
        <row r="14">
          <cell r="A14" t="str">
            <v xml:space="preserve"> - прочие</v>
          </cell>
          <cell r="B14">
            <v>3.1</v>
          </cell>
          <cell r="C14">
            <v>1.7</v>
          </cell>
          <cell r="D14">
            <v>33.5</v>
          </cell>
          <cell r="E14">
            <v>26.1</v>
          </cell>
          <cell r="F14">
            <v>2.5</v>
          </cell>
          <cell r="G14">
            <v>17.399999999999999</v>
          </cell>
          <cell r="H14">
            <v>94.9</v>
          </cell>
          <cell r="I14">
            <v>2.8</v>
          </cell>
        </row>
        <row r="15">
          <cell r="A15" t="str">
            <v>Электроэнергия</v>
          </cell>
          <cell r="B15">
            <v>543.5</v>
          </cell>
          <cell r="C15">
            <v>551.9</v>
          </cell>
          <cell r="D15">
            <v>506.8</v>
          </cell>
          <cell r="E15">
            <v>523.70000000000005</v>
          </cell>
          <cell r="F15">
            <v>507.7</v>
          </cell>
          <cell r="G15">
            <v>449.3</v>
          </cell>
          <cell r="H15">
            <v>673.8</v>
          </cell>
          <cell r="I15">
            <v>733.2</v>
          </cell>
        </row>
        <row r="16">
          <cell r="A16" t="str">
            <v>Вспомогательные материалы</v>
          </cell>
          <cell r="B16">
            <v>998.9</v>
          </cell>
          <cell r="C16">
            <v>823.1</v>
          </cell>
          <cell r="D16">
            <v>656.2</v>
          </cell>
          <cell r="E16">
            <v>1228.9000000000001</v>
          </cell>
          <cell r="F16">
            <v>1799.4</v>
          </cell>
          <cell r="G16">
            <v>2444</v>
          </cell>
          <cell r="H16">
            <v>1623.6</v>
          </cell>
          <cell r="I16">
            <v>3786.9</v>
          </cell>
        </row>
        <row r="17">
          <cell r="A17" t="str">
            <v>Инструмент, инвентарь</v>
          </cell>
          <cell r="B17">
            <v>174.4</v>
          </cell>
          <cell r="C17">
            <v>477.70000000000005</v>
          </cell>
          <cell r="D17">
            <v>445.6</v>
          </cell>
          <cell r="E17">
            <v>202.9</v>
          </cell>
          <cell r="F17">
            <v>262.60000000000002</v>
          </cell>
          <cell r="G17">
            <v>263.10000000000002</v>
          </cell>
          <cell r="H17">
            <v>342.8</v>
          </cell>
          <cell r="I17">
            <v>127.3</v>
          </cell>
        </row>
        <row r="18">
          <cell r="A18" t="str">
            <v>Амортизация</v>
          </cell>
          <cell r="B18">
            <v>735.3</v>
          </cell>
          <cell r="C18">
            <v>751.4</v>
          </cell>
          <cell r="D18">
            <v>810</v>
          </cell>
          <cell r="E18">
            <v>872.9</v>
          </cell>
          <cell r="F18">
            <v>884.5</v>
          </cell>
          <cell r="G18">
            <v>830</v>
          </cell>
          <cell r="H18">
            <v>864.3</v>
          </cell>
          <cell r="I18">
            <v>896.8</v>
          </cell>
        </row>
        <row r="19">
          <cell r="A19" t="str">
            <v>Фонд оплаты труда</v>
          </cell>
          <cell r="B19">
            <v>1598.4</v>
          </cell>
          <cell r="C19">
            <v>1606.7</v>
          </cell>
          <cell r="D19">
            <v>1566.3</v>
          </cell>
          <cell r="E19">
            <v>1808.8</v>
          </cell>
          <cell r="F19">
            <v>2012.5</v>
          </cell>
          <cell r="G19">
            <v>2101.6999999999998</v>
          </cell>
          <cell r="H19">
            <v>2185.3000000000002</v>
          </cell>
          <cell r="I19">
            <v>2314.6</v>
          </cell>
        </row>
        <row r="20">
          <cell r="A20" t="str">
            <v>Отчисления во внебюджетные фонды</v>
          </cell>
          <cell r="B20">
            <v>612.20000000000005</v>
          </cell>
          <cell r="C20">
            <v>703.9</v>
          </cell>
          <cell r="D20">
            <v>659</v>
          </cell>
          <cell r="E20">
            <v>767.8</v>
          </cell>
          <cell r="F20">
            <v>847.6</v>
          </cell>
          <cell r="G20">
            <v>884.7</v>
          </cell>
          <cell r="H20">
            <v>922.3</v>
          </cell>
          <cell r="I20">
            <v>987.4</v>
          </cell>
        </row>
        <row r="21">
          <cell r="A21" t="str">
            <v>Бензин</v>
          </cell>
          <cell r="B21">
            <v>62.6</v>
          </cell>
          <cell r="C21">
            <v>63</v>
          </cell>
          <cell r="D21">
            <v>69.2</v>
          </cell>
          <cell r="E21">
            <v>82.9</v>
          </cell>
          <cell r="F21">
            <v>78.5</v>
          </cell>
          <cell r="G21">
            <v>90.9</v>
          </cell>
          <cell r="H21">
            <v>91.8</v>
          </cell>
          <cell r="I21">
            <v>88.9</v>
          </cell>
        </row>
        <row r="22">
          <cell r="A22" t="str">
            <v>Дизтопливо</v>
          </cell>
          <cell r="B22">
            <v>895.6</v>
          </cell>
          <cell r="C22">
            <v>875.2</v>
          </cell>
          <cell r="D22">
            <v>948.2</v>
          </cell>
          <cell r="E22">
            <v>1061.3</v>
          </cell>
          <cell r="F22">
            <v>1107.5</v>
          </cell>
          <cell r="G22">
            <v>1062.3</v>
          </cell>
          <cell r="H22">
            <v>1132.9000000000001</v>
          </cell>
          <cell r="I22">
            <v>1146.0999999999999</v>
          </cell>
        </row>
        <row r="23">
          <cell r="A23" t="str">
            <v>Масла и смазки</v>
          </cell>
          <cell r="B23">
            <v>157.9</v>
          </cell>
          <cell r="C23">
            <v>134</v>
          </cell>
          <cell r="D23">
            <v>185.7</v>
          </cell>
          <cell r="E23">
            <v>258.8</v>
          </cell>
          <cell r="F23">
            <v>227.1</v>
          </cell>
          <cell r="G23">
            <v>212.1</v>
          </cell>
          <cell r="H23">
            <v>249.3</v>
          </cell>
          <cell r="I23">
            <v>207.7</v>
          </cell>
        </row>
        <row r="24">
          <cell r="A24" t="str">
            <v>Газ</v>
          </cell>
          <cell r="B24">
            <v>151</v>
          </cell>
          <cell r="C24">
            <v>133.6</v>
          </cell>
          <cell r="D24">
            <v>128.4</v>
          </cell>
          <cell r="E24">
            <v>49.2</v>
          </cell>
          <cell r="F24">
            <v>26.4</v>
          </cell>
          <cell r="G24">
            <v>24.4</v>
          </cell>
          <cell r="H24">
            <v>24.4</v>
          </cell>
          <cell r="I24">
            <v>23.6</v>
          </cell>
        </row>
        <row r="25">
          <cell r="A25" t="str">
            <v>Вода и стоки</v>
          </cell>
          <cell r="B25">
            <v>82</v>
          </cell>
          <cell r="C25">
            <v>84.3</v>
          </cell>
          <cell r="D25">
            <v>74.3</v>
          </cell>
          <cell r="E25">
            <v>75.599999999999994</v>
          </cell>
          <cell r="F25">
            <v>77.2</v>
          </cell>
          <cell r="G25">
            <v>79.7</v>
          </cell>
          <cell r="H25">
            <v>70.2</v>
          </cell>
          <cell r="I25">
            <v>96.7</v>
          </cell>
        </row>
        <row r="26">
          <cell r="A26" t="str">
            <v>Услуги связи</v>
          </cell>
          <cell r="B26">
            <v>21.4</v>
          </cell>
          <cell r="C26">
            <v>21.6</v>
          </cell>
          <cell r="D26">
            <v>21.4</v>
          </cell>
          <cell r="E26">
            <v>21.6</v>
          </cell>
          <cell r="F26">
            <v>21.3</v>
          </cell>
          <cell r="G26">
            <v>21.8</v>
          </cell>
          <cell r="H26">
            <v>21.6</v>
          </cell>
          <cell r="I26">
            <v>22.1</v>
          </cell>
        </row>
        <row r="27">
          <cell r="A27" t="str">
            <v>Услуги сторонних организаций</v>
          </cell>
          <cell r="B27">
            <v>295.8</v>
          </cell>
          <cell r="C27">
            <v>228.2</v>
          </cell>
          <cell r="D27">
            <v>348.2</v>
          </cell>
          <cell r="E27">
            <v>210.7</v>
          </cell>
          <cell r="F27">
            <v>224</v>
          </cell>
          <cell r="G27">
            <v>245</v>
          </cell>
          <cell r="H27">
            <v>1044.2</v>
          </cell>
          <cell r="I27">
            <v>314.2</v>
          </cell>
        </row>
        <row r="28">
          <cell r="A28" t="str">
            <v>Прочие расходы, всего</v>
          </cell>
          <cell r="B28">
            <v>823.69999999999993</v>
          </cell>
          <cell r="C28">
            <v>588.1</v>
          </cell>
          <cell r="D28">
            <v>616</v>
          </cell>
          <cell r="E28">
            <v>652.20000000000005</v>
          </cell>
          <cell r="F28">
            <v>666.30000000000007</v>
          </cell>
          <cell r="G28">
            <v>838.9</v>
          </cell>
          <cell r="H28">
            <v>669.8</v>
          </cell>
          <cell r="I28">
            <v>1259.8</v>
          </cell>
        </row>
        <row r="29">
          <cell r="A29" t="str">
            <v xml:space="preserve">       в том числе:</v>
          </cell>
        </row>
        <row r="30">
          <cell r="A30" t="str">
            <v xml:space="preserve">   Налог за пользование недрами и отчисл. на воспр. МСБ</v>
          </cell>
          <cell r="B30">
            <v>417.4</v>
          </cell>
          <cell r="C30">
            <v>233.6</v>
          </cell>
          <cell r="D30">
            <v>196</v>
          </cell>
          <cell r="E30">
            <v>264.39999999999998</v>
          </cell>
          <cell r="F30">
            <v>249.3</v>
          </cell>
          <cell r="G30">
            <v>301.8</v>
          </cell>
          <cell r="H30">
            <v>268.8</v>
          </cell>
          <cell r="I30">
            <v>838.2</v>
          </cell>
        </row>
        <row r="31">
          <cell r="A31" t="str">
            <v xml:space="preserve">   Земельный налог</v>
          </cell>
          <cell r="B31">
            <v>116.8</v>
          </cell>
          <cell r="C31">
            <v>116.8</v>
          </cell>
          <cell r="D31">
            <v>116.8</v>
          </cell>
          <cell r="E31">
            <v>116.8</v>
          </cell>
          <cell r="F31">
            <v>116.8</v>
          </cell>
          <cell r="G31">
            <v>116.819592</v>
          </cell>
          <cell r="H31">
            <v>82.2</v>
          </cell>
          <cell r="I31">
            <v>110.8</v>
          </cell>
        </row>
        <row r="32">
          <cell r="A32" t="str">
            <v xml:space="preserve">   Платежи за выбросы вредных веществ</v>
          </cell>
          <cell r="B32">
            <v>0</v>
          </cell>
          <cell r="C32">
            <v>0</v>
          </cell>
          <cell r="D32">
            <v>0</v>
          </cell>
          <cell r="E32">
            <v>0</v>
          </cell>
          <cell r="F32">
            <v>0</v>
          </cell>
          <cell r="G32">
            <v>0</v>
          </cell>
          <cell r="H32">
            <v>0</v>
          </cell>
          <cell r="I32">
            <v>2.5</v>
          </cell>
        </row>
        <row r="33">
          <cell r="A33" t="str">
            <v xml:space="preserve">   Налог за мощность двигателей</v>
          </cell>
          <cell r="B33">
            <v>0</v>
          </cell>
          <cell r="C33">
            <v>0</v>
          </cell>
          <cell r="D33">
            <v>0</v>
          </cell>
          <cell r="E33">
            <v>28</v>
          </cell>
          <cell r="F33">
            <v>0</v>
          </cell>
          <cell r="G33">
            <v>0</v>
          </cell>
          <cell r="H33">
            <v>0</v>
          </cell>
          <cell r="I33">
            <v>0</v>
          </cell>
        </row>
        <row r="34">
          <cell r="A34" t="str">
            <v xml:space="preserve">   Налог за пользование дорогами</v>
          </cell>
          <cell r="B34">
            <v>216</v>
          </cell>
          <cell r="C34">
            <v>170</v>
          </cell>
          <cell r="D34">
            <v>218.9</v>
          </cell>
          <cell r="E34">
            <v>170</v>
          </cell>
          <cell r="F34">
            <v>238</v>
          </cell>
          <cell r="G34">
            <v>351.2</v>
          </cell>
          <cell r="H34">
            <v>258.2</v>
          </cell>
          <cell r="I34">
            <v>260</v>
          </cell>
        </row>
        <row r="35">
          <cell r="A35" t="str">
            <v xml:space="preserve">   Прочие денежные расходы</v>
          </cell>
          <cell r="B35">
            <v>73.5</v>
          </cell>
          <cell r="C35">
            <v>67.7</v>
          </cell>
          <cell r="D35">
            <v>84.3</v>
          </cell>
          <cell r="E35">
            <v>73</v>
          </cell>
          <cell r="F35">
            <v>62.2</v>
          </cell>
          <cell r="G35">
            <v>69.099999999999994</v>
          </cell>
          <cell r="H35">
            <v>60.6</v>
          </cell>
          <cell r="I35">
            <v>48.3</v>
          </cell>
        </row>
        <row r="37">
          <cell r="A37" t="str">
            <v>Итого затрат на производство:</v>
          </cell>
          <cell r="B37">
            <v>7328.2000000000007</v>
          </cell>
          <cell r="C37">
            <v>7248.2000000000007</v>
          </cell>
          <cell r="D37">
            <v>7216.8999999999987</v>
          </cell>
          <cell r="E37">
            <v>8027.9000000000005</v>
          </cell>
          <cell r="F37">
            <v>8957.1999999999989</v>
          </cell>
          <cell r="G37">
            <v>9719.1</v>
          </cell>
          <cell r="H37">
            <v>10127.299999999999</v>
          </cell>
          <cell r="I37">
            <v>12222.000000000004</v>
          </cell>
        </row>
        <row r="38">
          <cell r="A38" t="str">
            <v>Расходы на вскрышные работы и 
резерв отпусков</v>
          </cell>
          <cell r="B38">
            <v>504.5</v>
          </cell>
          <cell r="C38">
            <v>328.8</v>
          </cell>
          <cell r="D38">
            <v>336.6</v>
          </cell>
          <cell r="E38">
            <v>551</v>
          </cell>
          <cell r="F38">
            <v>24.6</v>
          </cell>
          <cell r="G38">
            <v>-132</v>
          </cell>
          <cell r="H38">
            <v>-1104.8</v>
          </cell>
          <cell r="I38">
            <v>-2938.5</v>
          </cell>
        </row>
        <row r="39">
          <cell r="A39" t="str">
            <v>списание расходов по услугам на сторону,
СКБ</v>
          </cell>
          <cell r="B39">
            <v>-325.89999999999998</v>
          </cell>
          <cell r="C39">
            <v>-349.6</v>
          </cell>
          <cell r="D39">
            <v>-482.9</v>
          </cell>
          <cell r="E39">
            <v>-502.7</v>
          </cell>
          <cell r="F39">
            <v>-550.6</v>
          </cell>
          <cell r="G39">
            <v>-693.1</v>
          </cell>
          <cell r="H39">
            <v>-734.3</v>
          </cell>
          <cell r="I39">
            <v>-531.4</v>
          </cell>
        </row>
        <row r="41">
          <cell r="A41" t="str">
            <v>Итого затрат по товарной продукции:</v>
          </cell>
          <cell r="B41">
            <v>7506.8000000000011</v>
          </cell>
          <cell r="C41">
            <v>7227.4000000000005</v>
          </cell>
          <cell r="D41">
            <v>7070.5999999999995</v>
          </cell>
          <cell r="E41">
            <v>8076.2000000000016</v>
          </cell>
          <cell r="F41">
            <v>8431.1999999999989</v>
          </cell>
          <cell r="G41">
            <v>8894</v>
          </cell>
          <cell r="H41">
            <v>8288.2000000000007</v>
          </cell>
          <cell r="I41">
            <v>8752.100000000004</v>
          </cell>
        </row>
        <row r="43">
          <cell r="A43" t="str">
            <v>Затраты на 1 тыс.тонн продукции, руб</v>
          </cell>
          <cell r="B43">
            <v>37.44039900249377</v>
          </cell>
          <cell r="C43">
            <v>33.229425287356321</v>
          </cell>
          <cell r="D43">
            <v>42.440576230492198</v>
          </cell>
          <cell r="E43">
            <v>35.625055138950167</v>
          </cell>
          <cell r="F43">
            <v>35.877446808510634</v>
          </cell>
          <cell r="G43">
            <v>36.495691423881823</v>
          </cell>
          <cell r="H43">
            <v>34.433734939759042</v>
          </cell>
          <cell r="I43">
            <v>35.781275551921524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Объем производства готовой продукции</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S162"/>
  <sheetViews>
    <sheetView tabSelected="1" topLeftCell="A124" zoomScaleNormal="100" workbookViewId="0"/>
  </sheetViews>
  <sheetFormatPr defaultRowHeight="15"/>
  <cols>
    <col min="1" max="1" width="3.42578125" style="1" customWidth="1"/>
    <col min="2" max="2" width="37.7109375" style="34" customWidth="1"/>
    <col min="3" max="3" width="1.42578125" style="2" customWidth="1"/>
    <col min="4" max="10" width="9.42578125" style="1" customWidth="1"/>
    <col min="11" max="11" width="10" style="1" customWidth="1"/>
    <col min="12" max="13" width="9.42578125" style="1" customWidth="1"/>
    <col min="14" max="14" width="6" style="1" customWidth="1"/>
    <col min="15" max="15" width="9.42578125" style="1" customWidth="1"/>
    <col min="16" max="16" width="9.28515625" style="1" customWidth="1"/>
    <col min="17" max="16384" width="9.140625" style="1"/>
  </cols>
  <sheetData>
    <row r="2" spans="1:17">
      <c r="B2"/>
    </row>
    <row r="4" spans="1:17" ht="17.25">
      <c r="B4" s="3" t="s">
        <v>2</v>
      </c>
    </row>
    <row r="5" spans="1:17" ht="15.75">
      <c r="B5" s="4"/>
      <c r="C5" s="5"/>
      <c r="D5" s="5"/>
      <c r="E5" s="5"/>
      <c r="F5" s="5"/>
      <c r="G5" s="5"/>
      <c r="H5" s="5"/>
      <c r="I5" s="5"/>
      <c r="J5" s="5"/>
      <c r="K5" s="5"/>
      <c r="L5" s="5"/>
      <c r="M5" s="5"/>
      <c r="O5" s="5"/>
    </row>
    <row r="6" spans="1:17" ht="15.75">
      <c r="B6" s="6" t="s">
        <v>3</v>
      </c>
      <c r="C6" s="7"/>
      <c r="D6" s="7"/>
      <c r="E6" s="7"/>
      <c r="F6" s="7"/>
      <c r="G6" s="7"/>
      <c r="H6" s="7"/>
      <c r="I6" s="7"/>
      <c r="J6" s="7"/>
      <c r="K6" s="7"/>
      <c r="L6" s="7"/>
      <c r="M6" s="7"/>
      <c r="N6" s="8"/>
      <c r="O6" s="7"/>
      <c r="P6" s="7"/>
      <c r="Q6" s="7"/>
    </row>
    <row r="7" spans="1:17" ht="15.75">
      <c r="B7" s="9"/>
      <c r="C7" s="5"/>
      <c r="D7" s="5"/>
      <c r="E7" s="5"/>
      <c r="F7" s="5"/>
      <c r="G7" s="5"/>
      <c r="H7" s="5"/>
      <c r="I7" s="5"/>
      <c r="J7" s="5"/>
      <c r="K7" s="5"/>
      <c r="L7" s="5"/>
      <c r="M7" s="5"/>
      <c r="O7" s="5"/>
    </row>
    <row r="8" spans="1:17" ht="17.25">
      <c r="A8" s="10"/>
      <c r="B8" s="3" t="s">
        <v>4</v>
      </c>
      <c r="C8" s="11"/>
      <c r="D8" s="11"/>
      <c r="E8" s="11"/>
      <c r="F8" s="11"/>
      <c r="G8" s="11"/>
      <c r="H8" s="11"/>
      <c r="I8" s="11"/>
      <c r="J8" s="11"/>
      <c r="K8" s="11"/>
      <c r="L8" s="11"/>
      <c r="M8" s="11"/>
      <c r="O8" s="11"/>
    </row>
    <row r="9" spans="1:17" ht="30">
      <c r="B9" s="12" t="s">
        <v>5</v>
      </c>
      <c r="C9" s="13"/>
      <c r="D9" s="14" t="s">
        <v>6</v>
      </c>
      <c r="E9" s="14" t="s">
        <v>7</v>
      </c>
      <c r="F9" s="14" t="s">
        <v>8</v>
      </c>
      <c r="G9" s="14" t="s">
        <v>9</v>
      </c>
      <c r="H9" s="14" t="s">
        <v>10</v>
      </c>
      <c r="I9" s="14" t="s">
        <v>11</v>
      </c>
      <c r="J9" s="14" t="s">
        <v>12</v>
      </c>
      <c r="K9" s="15" t="s">
        <v>13</v>
      </c>
      <c r="L9" s="14" t="s">
        <v>14</v>
      </c>
      <c r="M9" s="14" t="s">
        <v>15</v>
      </c>
      <c r="O9" s="14" t="s">
        <v>16</v>
      </c>
      <c r="P9" s="15" t="s">
        <v>17</v>
      </c>
      <c r="Q9" s="14" t="s">
        <v>15</v>
      </c>
    </row>
    <row r="10" spans="1:17">
      <c r="B10" s="16" t="s">
        <v>18</v>
      </c>
      <c r="C10" s="17"/>
      <c r="D10" s="18">
        <v>0.21964893299999996</v>
      </c>
      <c r="E10" s="18">
        <v>0.14166192999999999</v>
      </c>
      <c r="F10" s="18">
        <v>0.20694889999999991</v>
      </c>
      <c r="G10" s="18">
        <v>4.6374170000000006E-2</v>
      </c>
      <c r="H10" s="18">
        <v>4.2435510000000058E-2</v>
      </c>
      <c r="I10" s="18">
        <v>9.0533230000000006E-2</v>
      </c>
      <c r="J10" s="18">
        <v>9.4686100000000023E-3</v>
      </c>
      <c r="K10" s="19">
        <v>2.6467880000000003E-2</v>
      </c>
      <c r="L10" s="20">
        <v>1.7953289870424483</v>
      </c>
      <c r="M10" s="20">
        <v>-0.42925382815476809</v>
      </c>
      <c r="O10" s="18">
        <v>0.6146339329999998</v>
      </c>
      <c r="P10" s="19">
        <v>0.16890523000000007</v>
      </c>
      <c r="Q10" s="20">
        <v>-0.72519377643928395</v>
      </c>
    </row>
    <row r="11" spans="1:17">
      <c r="B11" s="16" t="s">
        <v>19</v>
      </c>
      <c r="C11" s="17"/>
      <c r="D11" s="18">
        <v>0.89172441300000005</v>
      </c>
      <c r="E11" s="18">
        <v>0.85562463578096004</v>
      </c>
      <c r="F11" s="18">
        <v>0.97723586062933576</v>
      </c>
      <c r="G11" s="18">
        <v>1.2354827120454397</v>
      </c>
      <c r="H11" s="18">
        <v>1.130277344772</v>
      </c>
      <c r="I11" s="18">
        <v>0.93677422841360036</v>
      </c>
      <c r="J11" s="18">
        <v>0.77974111393439971</v>
      </c>
      <c r="K11" s="19">
        <v>1.2282310871802882</v>
      </c>
      <c r="L11" s="20">
        <v>0.57517804977976361</v>
      </c>
      <c r="M11" s="20">
        <v>-5.8694668848469078E-3</v>
      </c>
      <c r="O11" s="18">
        <v>3.9581620414557355</v>
      </c>
      <c r="P11" s="19">
        <v>4.0750237743002886</v>
      </c>
      <c r="Q11" s="20">
        <v>2.9524241711330612E-2</v>
      </c>
    </row>
    <row r="12" spans="1:17">
      <c r="B12" s="16" t="s">
        <v>20</v>
      </c>
      <c r="C12" s="17"/>
      <c r="D12" s="18">
        <v>2.3710580906847212</v>
      </c>
      <c r="E12" s="18">
        <v>2.3481997298782478</v>
      </c>
      <c r="F12" s="18">
        <v>2.1873899389865779</v>
      </c>
      <c r="G12" s="18">
        <v>1.995863025893365</v>
      </c>
      <c r="H12" s="18">
        <v>2.1605757037627411</v>
      </c>
      <c r="I12" s="18">
        <v>2.2771030508839987</v>
      </c>
      <c r="J12" s="18">
        <v>2.3650332922183992</v>
      </c>
      <c r="K12" s="19">
        <v>1.6794264013751046</v>
      </c>
      <c r="L12" s="20">
        <v>-0.28989312459115357</v>
      </c>
      <c r="M12" s="20">
        <v>-0.15854626315181164</v>
      </c>
      <c r="O12" s="18">
        <v>8.902510785442912</v>
      </c>
      <c r="P12" s="19">
        <v>8.482138448240244</v>
      </c>
      <c r="Q12" s="20">
        <v>-4.7219525742113855E-2</v>
      </c>
    </row>
    <row r="13" spans="1:17">
      <c r="B13" s="16" t="s">
        <v>21</v>
      </c>
      <c r="C13" s="17"/>
      <c r="D13" s="18">
        <v>0</v>
      </c>
      <c r="E13" s="18">
        <v>1.9055799999999998E-3</v>
      </c>
      <c r="F13" s="18">
        <v>0</v>
      </c>
      <c r="G13" s="18">
        <v>0</v>
      </c>
      <c r="H13" s="18">
        <v>0</v>
      </c>
      <c r="I13" s="18">
        <v>1.09443E-3</v>
      </c>
      <c r="J13" s="18">
        <v>3.4457250000000002E-2</v>
      </c>
      <c r="K13" s="19">
        <v>8.4273520000000005E-2</v>
      </c>
      <c r="L13" s="20">
        <v>1.4457413171393538</v>
      </c>
      <c r="M13" s="20"/>
      <c r="O13" s="18">
        <v>1.9055799999999998E-3</v>
      </c>
      <c r="P13" s="19">
        <v>0.11982520000000001</v>
      </c>
      <c r="Q13" s="20"/>
    </row>
    <row r="14" spans="1:17">
      <c r="B14" s="16" t="s">
        <v>22</v>
      </c>
      <c r="C14" s="17"/>
      <c r="D14" s="18">
        <v>0.32721408699999999</v>
      </c>
      <c r="E14" s="18">
        <v>0.39389717199999991</v>
      </c>
      <c r="F14" s="18">
        <v>0.36615206</v>
      </c>
      <c r="G14" s="18">
        <v>0.33365367000000001</v>
      </c>
      <c r="H14" s="18">
        <v>0.35949977899999996</v>
      </c>
      <c r="I14" s="18">
        <v>0.39002787000000005</v>
      </c>
      <c r="J14" s="18">
        <v>0.45526863900000014</v>
      </c>
      <c r="K14" s="19">
        <v>0.47212094900000001</v>
      </c>
      <c r="L14" s="20">
        <v>3.7016189028561408E-2</v>
      </c>
      <c r="M14" s="20">
        <v>0.41500301495260028</v>
      </c>
      <c r="O14" s="18">
        <v>1.4209169889999997</v>
      </c>
      <c r="P14" s="19">
        <v>1.6769172370000003</v>
      </c>
      <c r="Q14" s="20">
        <v>0.18016551985923268</v>
      </c>
    </row>
    <row r="15" spans="1:17">
      <c r="B15" s="16" t="s">
        <v>23</v>
      </c>
      <c r="C15" s="17"/>
      <c r="D15" s="18">
        <v>6.258569600000001E-2</v>
      </c>
      <c r="E15" s="18">
        <v>7.6769690000000002E-2</v>
      </c>
      <c r="F15" s="18">
        <v>7.8506759999999995E-2</v>
      </c>
      <c r="G15" s="18">
        <v>6.7038139999999927E-2</v>
      </c>
      <c r="H15" s="18">
        <v>7.0519759999999918E-2</v>
      </c>
      <c r="I15" s="18">
        <v>7.7997769999999939E-2</v>
      </c>
      <c r="J15" s="18">
        <v>8.0054999999999904E-2</v>
      </c>
      <c r="K15" s="21">
        <v>7.6769999999999936E-2</v>
      </c>
      <c r="L15" s="20">
        <v>-4.1034288926362739E-2</v>
      </c>
      <c r="M15" s="20">
        <v>0.14516900379395992</v>
      </c>
      <c r="O15" s="18">
        <v>0.28490028599999995</v>
      </c>
      <c r="P15" s="21">
        <v>0.30534252999999967</v>
      </c>
      <c r="Q15" s="20">
        <v>7.1752276163035145E-2</v>
      </c>
    </row>
    <row r="16" spans="1:17" s="22" customFormat="1" ht="15.75" thickBot="1">
      <c r="B16" s="23" t="s">
        <v>24</v>
      </c>
      <c r="C16" s="23"/>
      <c r="D16" s="24">
        <v>3.8722312196847213</v>
      </c>
      <c r="E16" s="24">
        <v>3.8180587376592072</v>
      </c>
      <c r="F16" s="24">
        <v>3.8162335196159134</v>
      </c>
      <c r="G16" s="24">
        <v>3.6784117179388041</v>
      </c>
      <c r="H16" s="24">
        <v>3.763308097534741</v>
      </c>
      <c r="I16" s="24">
        <v>3.7735305792975993</v>
      </c>
      <c r="J16" s="24">
        <v>3.7240239051527988</v>
      </c>
      <c r="K16" s="25">
        <v>3.5672898375553928</v>
      </c>
      <c r="L16" s="26">
        <v>-4.2087288263788714E-2</v>
      </c>
      <c r="M16" s="26">
        <v>-3.0209201390234419E-2</v>
      </c>
      <c r="N16" s="27"/>
      <c r="O16" s="24">
        <v>15.183029614898647</v>
      </c>
      <c r="P16" s="25">
        <v>14.828152419540531</v>
      </c>
      <c r="Q16" s="28">
        <v>-2.3373279533742464E-2</v>
      </c>
    </row>
    <row r="17" spans="1:17">
      <c r="B17" s="29" t="s">
        <v>25</v>
      </c>
      <c r="C17" s="17"/>
      <c r="D17" s="30">
        <v>0.29212063816067751</v>
      </c>
      <c r="E17" s="30">
        <v>0.32017150057408572</v>
      </c>
      <c r="F17" s="30">
        <v>0.33285098998027696</v>
      </c>
      <c r="G17" s="30">
        <v>0.35796123734018359</v>
      </c>
      <c r="H17" s="30">
        <v>0.35062575864981982</v>
      </c>
      <c r="I17" s="30">
        <v>0.37384259418473587</v>
      </c>
      <c r="J17" s="30">
        <v>0.42899022903410655</v>
      </c>
      <c r="K17" s="31">
        <v>0.40880993090244111</v>
      </c>
      <c r="L17" s="30"/>
      <c r="M17" s="30"/>
      <c r="O17" s="30">
        <v>0.32108984939300883</v>
      </c>
      <c r="P17" s="31">
        <v>0.39021264645932541</v>
      </c>
      <c r="Q17" s="30"/>
    </row>
    <row r="18" spans="1:17" ht="30">
      <c r="B18" s="32" t="s">
        <v>26</v>
      </c>
      <c r="C18" s="17"/>
      <c r="D18" s="30">
        <v>0.41623566377093307</v>
      </c>
      <c r="E18" s="30">
        <v>0.38421029533123535</v>
      </c>
      <c r="F18" s="30">
        <v>0.42778978320076916</v>
      </c>
      <c r="G18" s="30">
        <v>0.41802621074229102</v>
      </c>
      <c r="H18" s="30">
        <v>0.39391593322262841</v>
      </c>
      <c r="I18" s="30">
        <v>0.37687552013664893</v>
      </c>
      <c r="J18" s="30">
        <v>0.31733357206860646</v>
      </c>
      <c r="K18" s="33">
        <v>0.43960247706551819</v>
      </c>
      <c r="L18" s="30"/>
      <c r="M18" s="30"/>
      <c r="O18" s="30">
        <v>0.41653239821096544</v>
      </c>
      <c r="P18" s="33">
        <v>0.38133745836480509</v>
      </c>
      <c r="Q18" s="30"/>
    </row>
    <row r="19" spans="1:17">
      <c r="B19" s="29" t="s">
        <v>27</v>
      </c>
      <c r="C19" s="17"/>
      <c r="D19" s="30">
        <v>0.29164369806838941</v>
      </c>
      <c r="E19" s="30">
        <v>0.29561820409467887</v>
      </c>
      <c r="F19" s="30">
        <v>0.23935922681895389</v>
      </c>
      <c r="G19" s="30">
        <v>0.22081867072616609</v>
      </c>
      <c r="H19" s="30">
        <v>0.25545834274609946</v>
      </c>
      <c r="I19" s="30">
        <v>0.24928188298203632</v>
      </c>
      <c r="J19" s="30">
        <v>0.25368203271886297</v>
      </c>
      <c r="K19" s="33">
        <v>0.15158759203204078</v>
      </c>
      <c r="L19" s="30"/>
      <c r="M19" s="30"/>
      <c r="O19" s="30">
        <v>0.26234672712369506</v>
      </c>
      <c r="P19" s="33">
        <v>0.22845166363281555</v>
      </c>
      <c r="Q19" s="30"/>
    </row>
    <row r="20" spans="1:17">
      <c r="D20" s="35"/>
      <c r="E20" s="36"/>
      <c r="F20" s="36"/>
      <c r="G20" s="36"/>
      <c r="H20" s="36"/>
      <c r="I20" s="36"/>
      <c r="J20" s="36"/>
      <c r="K20" s="19"/>
      <c r="L20" s="36"/>
      <c r="M20" s="36"/>
      <c r="O20" s="36"/>
    </row>
    <row r="21" spans="1:17" ht="45">
      <c r="B21" s="29" t="s">
        <v>121</v>
      </c>
      <c r="C21" s="37"/>
      <c r="D21" s="38">
        <v>0.59983207100000191</v>
      </c>
      <c r="E21" s="38">
        <v>0.57036531499999998</v>
      </c>
      <c r="F21" s="38">
        <v>0.44404942600000008</v>
      </c>
      <c r="G21" s="38">
        <v>0.39898153899999989</v>
      </c>
      <c r="H21" s="38">
        <v>0.43138939500000151</v>
      </c>
      <c r="I21" s="38">
        <v>0.43429508599999989</v>
      </c>
      <c r="J21" s="38">
        <v>0.41702202792400012</v>
      </c>
      <c r="K21" s="39">
        <v>0.50204036399999996</v>
      </c>
      <c r="L21" s="30">
        <v>0.20387013247054164</v>
      </c>
      <c r="M21" s="30">
        <v>0.25830474577421514</v>
      </c>
      <c r="N21" s="22"/>
      <c r="O21" s="38">
        <v>2.0132283510000017</v>
      </c>
      <c r="P21" s="39">
        <v>1.7847468729240015</v>
      </c>
      <c r="Q21" s="30">
        <v>-0.11349009562800461</v>
      </c>
    </row>
    <row r="22" spans="1:17">
      <c r="B22" s="40"/>
      <c r="D22" s="35"/>
      <c r="E22" s="36"/>
      <c r="F22" s="36"/>
      <c r="G22" s="36"/>
      <c r="H22" s="36"/>
      <c r="I22" s="36"/>
      <c r="J22" s="36"/>
      <c r="K22" s="36"/>
      <c r="L22" s="36"/>
      <c r="M22" s="36"/>
      <c r="O22" s="36"/>
    </row>
    <row r="23" spans="1:17" ht="30.75" customHeight="1">
      <c r="B23" s="102" t="s">
        <v>107</v>
      </c>
      <c r="C23" s="102"/>
      <c r="D23" s="102"/>
      <c r="E23" s="102"/>
      <c r="F23" s="102"/>
      <c r="G23" s="102"/>
      <c r="H23" s="102"/>
      <c r="I23" s="102"/>
      <c r="J23" s="102"/>
      <c r="K23" s="102"/>
      <c r="L23" s="102"/>
      <c r="M23" s="102"/>
      <c r="N23" s="102"/>
      <c r="O23" s="102"/>
      <c r="P23" s="102"/>
      <c r="Q23" s="102"/>
    </row>
    <row r="24" spans="1:17">
      <c r="B24" s="40" t="s">
        <v>108</v>
      </c>
      <c r="D24" s="35"/>
      <c r="E24" s="36"/>
      <c r="F24" s="36"/>
      <c r="G24" s="36"/>
      <c r="H24" s="36"/>
      <c r="I24" s="36"/>
      <c r="J24" s="36"/>
      <c r="K24" s="36"/>
      <c r="L24" s="36"/>
      <c r="M24" s="36"/>
      <c r="O24" s="36"/>
    </row>
    <row r="25" spans="1:17">
      <c r="B25" s="40" t="s">
        <v>109</v>
      </c>
      <c r="D25" s="35"/>
      <c r="E25" s="36"/>
      <c r="F25" s="36"/>
      <c r="G25" s="36"/>
      <c r="H25" s="36"/>
      <c r="I25" s="36"/>
      <c r="J25" s="36"/>
      <c r="K25" s="91"/>
      <c r="L25" s="36"/>
      <c r="M25" s="36"/>
      <c r="O25" s="91"/>
      <c r="P25" s="91"/>
    </row>
    <row r="26" spans="1:17">
      <c r="B26" s="40"/>
      <c r="D26" s="35"/>
      <c r="E26" s="36"/>
      <c r="F26" s="36"/>
      <c r="G26" s="36"/>
      <c r="H26" s="36"/>
      <c r="I26" s="36"/>
      <c r="J26" s="36"/>
      <c r="K26" s="36"/>
      <c r="L26" s="36"/>
      <c r="M26" s="36"/>
      <c r="O26" s="36"/>
    </row>
    <row r="27" spans="1:17">
      <c r="D27" s="35"/>
      <c r="E27" s="36"/>
      <c r="F27" s="36"/>
      <c r="G27" s="36"/>
      <c r="H27" s="36"/>
      <c r="I27" s="36"/>
      <c r="J27" s="36"/>
      <c r="K27" s="36"/>
      <c r="L27" s="36"/>
      <c r="M27" s="36"/>
      <c r="O27" s="36"/>
    </row>
    <row r="28" spans="1:17" ht="17.25">
      <c r="A28" s="10"/>
      <c r="B28" s="3" t="s">
        <v>28</v>
      </c>
      <c r="C28" s="11"/>
      <c r="D28" s="11"/>
      <c r="E28" s="11"/>
      <c r="F28" s="11"/>
      <c r="G28" s="11"/>
      <c r="H28" s="11"/>
      <c r="I28" s="11"/>
      <c r="J28" s="11"/>
      <c r="K28" s="11"/>
      <c r="L28" s="11"/>
      <c r="M28" s="11"/>
      <c r="O28" s="11"/>
    </row>
    <row r="29" spans="1:17" ht="30">
      <c r="B29" s="12" t="s">
        <v>5</v>
      </c>
      <c r="C29" s="13"/>
      <c r="D29" s="14" t="s">
        <v>6</v>
      </c>
      <c r="E29" s="14" t="s">
        <v>7</v>
      </c>
      <c r="F29" s="14" t="s">
        <v>8</v>
      </c>
      <c r="G29" s="14" t="s">
        <v>9</v>
      </c>
      <c r="H29" s="14" t="s">
        <v>10</v>
      </c>
      <c r="I29" s="14" t="s">
        <v>11</v>
      </c>
      <c r="J29" s="14" t="s">
        <v>12</v>
      </c>
      <c r="K29" s="15" t="s">
        <v>13</v>
      </c>
      <c r="L29" s="14" t="s">
        <v>14</v>
      </c>
      <c r="M29" s="14" t="s">
        <v>15</v>
      </c>
      <c r="O29" s="14" t="s">
        <v>16</v>
      </c>
      <c r="P29" s="15" t="s">
        <v>17</v>
      </c>
      <c r="Q29" s="14" t="s">
        <v>15</v>
      </c>
    </row>
    <row r="30" spans="1:17">
      <c r="B30" s="16" t="s">
        <v>18</v>
      </c>
      <c r="C30" s="17"/>
      <c r="D30" s="18">
        <v>0.21964893299999996</v>
      </c>
      <c r="E30" s="18">
        <v>0.14166192999999999</v>
      </c>
      <c r="F30" s="18">
        <v>0.20694889999999991</v>
      </c>
      <c r="G30" s="18">
        <v>4.6374170000000006E-2</v>
      </c>
      <c r="H30" s="18">
        <v>4.2435509999999996E-2</v>
      </c>
      <c r="I30" s="18">
        <v>9.0533230000000006E-2</v>
      </c>
      <c r="J30" s="18">
        <v>9.4686100000000023E-3</v>
      </c>
      <c r="K30" s="19">
        <v>2.6467880000000003E-2</v>
      </c>
      <c r="L30" s="20">
        <v>1.7953289870424483</v>
      </c>
      <c r="M30" s="20">
        <v>-0.42925382815476809</v>
      </c>
      <c r="O30" s="18">
        <v>0.6146339329999998</v>
      </c>
      <c r="P30" s="19">
        <v>0.16890523000000002</v>
      </c>
      <c r="Q30" s="20">
        <v>-0.72519377643928418</v>
      </c>
    </row>
    <row r="31" spans="1:17" ht="17.25">
      <c r="B31" s="16" t="s">
        <v>47</v>
      </c>
      <c r="C31" s="17"/>
      <c r="D31" s="18">
        <v>1.5705761199999997</v>
      </c>
      <c r="E31" s="18">
        <v>1.5923598799999998</v>
      </c>
      <c r="F31" s="18">
        <v>1.4634834700000563</v>
      </c>
      <c r="G31" s="18">
        <v>1.8438106100000002</v>
      </c>
      <c r="H31" s="18">
        <v>1.62339641</v>
      </c>
      <c r="I31" s="18">
        <v>1.5309831490000001</v>
      </c>
      <c r="J31" s="18">
        <v>1.6899255599999996</v>
      </c>
      <c r="K31" s="19">
        <v>1.5632001499999997</v>
      </c>
      <c r="L31" s="20">
        <v>-7.4988752759026833E-2</v>
      </c>
      <c r="M31" s="20">
        <v>-0.15219050073694962</v>
      </c>
      <c r="O31" s="18">
        <v>6.4702300800000554</v>
      </c>
      <c r="P31" s="19">
        <v>6.4075052689999996</v>
      </c>
      <c r="Q31" s="20">
        <v>-9.6943710230557034E-3</v>
      </c>
    </row>
    <row r="32" spans="1:17">
      <c r="B32" s="41" t="s">
        <v>48</v>
      </c>
      <c r="C32" s="17"/>
      <c r="D32" s="18">
        <v>0.10711723999999999</v>
      </c>
      <c r="E32" s="18">
        <v>0.10737149</v>
      </c>
      <c r="F32" s="18">
        <v>0.10760390999999998</v>
      </c>
      <c r="G32" s="18">
        <v>0.37471759999999998</v>
      </c>
      <c r="H32" s="18">
        <v>5.2623089999999997E-2</v>
      </c>
      <c r="I32" s="18">
        <v>0</v>
      </c>
      <c r="J32" s="18">
        <v>0.36676428999999999</v>
      </c>
      <c r="K32" s="19">
        <v>0.21011063999999999</v>
      </c>
      <c r="L32" s="20">
        <v>-0.42712350758030448</v>
      </c>
      <c r="M32" s="20">
        <v>-0.43928270249382473</v>
      </c>
      <c r="O32" s="18">
        <v>0.69681024000000003</v>
      </c>
      <c r="P32" s="19">
        <v>0.62949801999999999</v>
      </c>
      <c r="Q32" s="20">
        <v>-9.660050345988036E-2</v>
      </c>
    </row>
    <row r="33" spans="2:17">
      <c r="B33" s="41" t="s">
        <v>49</v>
      </c>
      <c r="C33" s="17"/>
      <c r="D33" s="18">
        <v>0.11901148999999978</v>
      </c>
      <c r="E33" s="18">
        <v>0.11024738000000001</v>
      </c>
      <c r="F33" s="18">
        <v>2.5177949999999994E-2</v>
      </c>
      <c r="G33" s="18">
        <v>4.9263129999999697E-2</v>
      </c>
      <c r="H33" s="18">
        <v>0.11140867000000043</v>
      </c>
      <c r="I33" s="18">
        <v>0.13200323000000014</v>
      </c>
      <c r="J33" s="18">
        <v>9.9291759999999951E-2</v>
      </c>
      <c r="K33" s="19">
        <v>0.1264556399999992</v>
      </c>
      <c r="L33" s="20">
        <v>0.27357637733482876</v>
      </c>
      <c r="M33" s="20">
        <v>1.5669428637603819</v>
      </c>
      <c r="O33" s="18">
        <v>0.3036999499999995</v>
      </c>
      <c r="P33" s="19">
        <v>0.46915929999999972</v>
      </c>
      <c r="Q33" s="20">
        <v>0.54481191057160361</v>
      </c>
    </row>
    <row r="34" spans="2:17">
      <c r="B34" s="41" t="s">
        <v>50</v>
      </c>
      <c r="C34" s="17"/>
      <c r="D34" s="18">
        <v>0.48570636100000003</v>
      </c>
      <c r="E34" s="18">
        <v>0.53322104800000003</v>
      </c>
      <c r="F34" s="18">
        <v>0.36546455999999994</v>
      </c>
      <c r="G34" s="18">
        <v>0.21440455</v>
      </c>
      <c r="H34" s="18">
        <v>0.34880054999999999</v>
      </c>
      <c r="I34" s="18">
        <v>0.484341839</v>
      </c>
      <c r="J34" s="18">
        <v>0.46701385999999995</v>
      </c>
      <c r="K34" s="19">
        <v>0.44644339</v>
      </c>
      <c r="L34" s="20">
        <v>-4.4046808375237445E-2</v>
      </c>
      <c r="M34" s="20">
        <v>1.0822477414775014</v>
      </c>
      <c r="O34" s="18">
        <v>1.598796519</v>
      </c>
      <c r="P34" s="19">
        <v>1.746599639</v>
      </c>
      <c r="Q34" s="20">
        <v>9.2446485993381122E-2</v>
      </c>
    </row>
    <row r="35" spans="2:17">
      <c r="B35" s="16" t="s">
        <v>29</v>
      </c>
      <c r="C35" s="17"/>
      <c r="D35" s="18">
        <v>0.51737356000000001</v>
      </c>
      <c r="E35" s="18">
        <v>0.46838486000000007</v>
      </c>
      <c r="F35" s="18">
        <v>0.49958221000001307</v>
      </c>
      <c r="G35" s="18">
        <v>0.49307868000000388</v>
      </c>
      <c r="H35" s="18">
        <v>0.54714676999999989</v>
      </c>
      <c r="I35" s="18">
        <v>0.58387688599999987</v>
      </c>
      <c r="J35" s="18">
        <v>0.6103258439999999</v>
      </c>
      <c r="K35" s="19">
        <v>0.41563508000000049</v>
      </c>
      <c r="L35" s="20">
        <v>-0.31899478928177161</v>
      </c>
      <c r="M35" s="20">
        <v>-0.15706134363790136</v>
      </c>
      <c r="O35" s="18">
        <v>1.9784193100000169</v>
      </c>
      <c r="P35" s="19">
        <v>2.15698458</v>
      </c>
      <c r="Q35" s="20">
        <v>9.0256534141885947E-2</v>
      </c>
    </row>
    <row r="36" spans="2:17">
      <c r="B36" s="16" t="s">
        <v>30</v>
      </c>
      <c r="C36" s="17"/>
      <c r="D36" s="18">
        <v>0.37000797999999996</v>
      </c>
      <c r="E36" s="18">
        <v>0.36802171999999983</v>
      </c>
      <c r="F36" s="18">
        <v>0.39514292999999984</v>
      </c>
      <c r="G36" s="18">
        <v>0.34811992000000008</v>
      </c>
      <c r="H36" s="18">
        <v>0.35702488000000027</v>
      </c>
      <c r="I36" s="18">
        <v>0.37416098600000031</v>
      </c>
      <c r="J36" s="18">
        <v>0.42115728499999916</v>
      </c>
      <c r="K36" s="19">
        <v>0.36552528200000023</v>
      </c>
      <c r="L36" s="20">
        <v>-0.13209317511864727</v>
      </c>
      <c r="M36" s="20">
        <v>4.9998178788505321E-2</v>
      </c>
      <c r="O36" s="18">
        <v>1.4812925499999996</v>
      </c>
      <c r="P36" s="19">
        <v>1.5178684329999999</v>
      </c>
      <c r="Q36" s="20">
        <v>2.4691869948309852E-2</v>
      </c>
    </row>
    <row r="37" spans="2:17">
      <c r="B37" s="16" t="s">
        <v>31</v>
      </c>
      <c r="C37" s="17"/>
      <c r="D37" s="18">
        <v>0.14520106000000002</v>
      </c>
      <c r="E37" s="18">
        <v>0.13058460999999993</v>
      </c>
      <c r="F37" s="18">
        <v>0.13396711000000183</v>
      </c>
      <c r="G37" s="18">
        <v>0.11951173000000034</v>
      </c>
      <c r="H37" s="18">
        <v>0.12118838999999988</v>
      </c>
      <c r="I37" s="18">
        <v>0.15619075000000013</v>
      </c>
      <c r="J37" s="18">
        <v>0.1600565800000002</v>
      </c>
      <c r="K37" s="19">
        <v>0.14032979499999998</v>
      </c>
      <c r="L37" s="20">
        <v>-0.12324882238518531</v>
      </c>
      <c r="M37" s="20">
        <v>0.17419265037833176</v>
      </c>
      <c r="O37" s="18">
        <v>0.52926451000000219</v>
      </c>
      <c r="P37" s="19">
        <v>0.57776551500000017</v>
      </c>
      <c r="Q37" s="20">
        <v>9.1638498489153841E-2</v>
      </c>
    </row>
    <row r="38" spans="2:17">
      <c r="B38" s="96" t="s">
        <v>32</v>
      </c>
      <c r="C38" s="17"/>
      <c r="D38" s="18">
        <v>0.11486665999999998</v>
      </c>
      <c r="E38" s="18">
        <v>0.1311195169999998</v>
      </c>
      <c r="F38" s="18">
        <v>0.13824701000000328</v>
      </c>
      <c r="G38" s="18">
        <v>0.11862280499999997</v>
      </c>
      <c r="H38" s="18">
        <v>0.14102089600000001</v>
      </c>
      <c r="I38" s="18">
        <v>0.12678829000000008</v>
      </c>
      <c r="J38" s="18">
        <v>0.12566545999999981</v>
      </c>
      <c r="K38" s="19">
        <v>9.9019689999999924E-2</v>
      </c>
      <c r="L38" s="20">
        <v>-0.21203734104820793</v>
      </c>
      <c r="M38" s="20">
        <v>-0.16525587133098096</v>
      </c>
      <c r="O38" s="18">
        <v>0.50285599200000308</v>
      </c>
      <c r="P38" s="19">
        <v>0.49249433599999987</v>
      </c>
      <c r="Q38" s="20">
        <v>-2.060561306785258E-2</v>
      </c>
    </row>
    <row r="39" spans="2:17">
      <c r="B39" s="96" t="s">
        <v>33</v>
      </c>
      <c r="C39" s="17"/>
      <c r="D39" s="18">
        <v>5.7883000000000011E-2</v>
      </c>
      <c r="E39" s="18">
        <v>7.545083000000001E-2</v>
      </c>
      <c r="F39" s="18">
        <v>6.5162009999999701E-2</v>
      </c>
      <c r="G39" s="18">
        <v>7.2590290000000016E-2</v>
      </c>
      <c r="H39" s="18">
        <v>6.7990279999999986E-2</v>
      </c>
      <c r="I39" s="18">
        <v>7.5121579999999993E-2</v>
      </c>
      <c r="J39" s="18">
        <v>6.3999880000000009E-2</v>
      </c>
      <c r="K39" s="19">
        <v>6.6115010000000002E-2</v>
      </c>
      <c r="L39" s="20">
        <v>3.3048968216815355E-2</v>
      </c>
      <c r="M39" s="20">
        <v>-8.920311518248536E-2</v>
      </c>
      <c r="O39" s="18">
        <v>0.2710861299999997</v>
      </c>
      <c r="P39" s="19">
        <v>0.27322674999999996</v>
      </c>
      <c r="Q39" s="20">
        <v>7.8964571149406915E-3</v>
      </c>
    </row>
    <row r="40" spans="2:17">
      <c r="B40" s="96" t="s">
        <v>34</v>
      </c>
      <c r="C40" s="17"/>
      <c r="D40" s="18">
        <v>5.6823341000000013E-2</v>
      </c>
      <c r="E40" s="18">
        <v>6.6214929000000006E-2</v>
      </c>
      <c r="F40" s="18">
        <v>6.1907995000000153E-2</v>
      </c>
      <c r="G40" s="18">
        <v>5.476728099999998E-2</v>
      </c>
      <c r="H40" s="18">
        <v>6.5616636000000006E-2</v>
      </c>
      <c r="I40" s="18">
        <v>6.1242818999999997E-2</v>
      </c>
      <c r="J40" s="18">
        <v>6.3057753000000008E-2</v>
      </c>
      <c r="K40" s="19">
        <v>5.3641885E-2</v>
      </c>
      <c r="L40" s="20">
        <v>-0.14932133721923146</v>
      </c>
      <c r="M40" s="20">
        <v>-2.0548692201827201E-2</v>
      </c>
      <c r="O40" s="18">
        <v>0.23971354600000014</v>
      </c>
      <c r="P40" s="19">
        <v>0.243559093</v>
      </c>
      <c r="Q40" s="20">
        <v>1.6042259872956377E-2</v>
      </c>
    </row>
    <row r="41" spans="2:17" s="22" customFormat="1">
      <c r="B41" s="29" t="s">
        <v>35</v>
      </c>
      <c r="C41" s="17"/>
      <c r="D41" s="38">
        <v>3.5968721000000016E-2</v>
      </c>
      <c r="E41" s="38">
        <v>4.5062888000000009E-2</v>
      </c>
      <c r="F41" s="38">
        <v>3.7718664000000006E-2</v>
      </c>
      <c r="G41" s="38">
        <v>3.8363155000000093E-2</v>
      </c>
      <c r="H41" s="38">
        <v>4.5618784999999995E-2</v>
      </c>
      <c r="I41" s="38">
        <v>3.7631117999999873E-2</v>
      </c>
      <c r="J41" s="38">
        <v>4.2780539999999992E-2</v>
      </c>
      <c r="K41" s="39">
        <v>3.7336047000000039E-2</v>
      </c>
      <c r="L41" s="30">
        <v>-0.12726564461318057</v>
      </c>
      <c r="M41" s="30">
        <v>-2.6773293281015409E-2</v>
      </c>
      <c r="O41" s="38">
        <v>0.15711342800000014</v>
      </c>
      <c r="P41" s="39">
        <v>0.16336648999999992</v>
      </c>
      <c r="Q41" s="30">
        <v>3.9799666264043188E-2</v>
      </c>
    </row>
    <row r="42" spans="2:17" s="27" customFormat="1">
      <c r="B42" s="42" t="s">
        <v>24</v>
      </c>
      <c r="C42" s="43"/>
      <c r="D42" s="44">
        <v>3.0523806539999998</v>
      </c>
      <c r="E42" s="44">
        <v>2.9737982759999992</v>
      </c>
      <c r="F42" s="44">
        <v>2.9644416350000746</v>
      </c>
      <c r="G42" s="44">
        <v>3.0968754860000045</v>
      </c>
      <c r="H42" s="44">
        <v>2.9658197720000006</v>
      </c>
      <c r="I42" s="44">
        <v>2.9988976899999993</v>
      </c>
      <c r="J42" s="44">
        <v>3.1436569719999987</v>
      </c>
      <c r="K42" s="45">
        <v>2.729934772</v>
      </c>
      <c r="L42" s="46">
        <v>-0.13160538941905864</v>
      </c>
      <c r="M42" s="46">
        <v>-0.11848739662244334</v>
      </c>
      <c r="O42" s="44">
        <v>12.087496051000077</v>
      </c>
      <c r="P42" s="45">
        <v>11.838309205999998</v>
      </c>
      <c r="Q42" s="46">
        <v>-2.0615257614041704E-2</v>
      </c>
    </row>
    <row r="43" spans="2:17">
      <c r="B43" s="29" t="s">
        <v>36</v>
      </c>
      <c r="C43" s="17"/>
      <c r="D43" s="30">
        <v>0.24463465732431183</v>
      </c>
      <c r="E43" s="30">
        <v>0.25401962444640702</v>
      </c>
      <c r="F43" s="30">
        <v>0.27916813456480233</v>
      </c>
      <c r="G43" s="30">
        <v>0.2982913797336959</v>
      </c>
      <c r="H43" s="30">
        <v>0.30466615420486853</v>
      </c>
      <c r="I43" s="30">
        <v>0.31966001547722034</v>
      </c>
      <c r="J43" s="30">
        <v>0.33435227773318238</v>
      </c>
      <c r="K43" s="47">
        <v>0.3255785526878518</v>
      </c>
      <c r="L43" s="30"/>
      <c r="M43" s="30"/>
      <c r="O43" s="30">
        <v>0.26901166049269637</v>
      </c>
      <c r="P43" s="47">
        <v>0.32137575466197033</v>
      </c>
      <c r="Q43" s="30"/>
    </row>
    <row r="44" spans="2:17" ht="17.25">
      <c r="B44" s="16" t="s">
        <v>37</v>
      </c>
      <c r="C44" s="17"/>
      <c r="D44" s="18">
        <v>1.0709</v>
      </c>
      <c r="E44" s="18">
        <v>1.1257999999999999</v>
      </c>
      <c r="F44" s="18">
        <v>1.0744</v>
      </c>
      <c r="G44" s="18">
        <v>0.95890024299999976</v>
      </c>
      <c r="H44" s="18">
        <v>0.99998766999999922</v>
      </c>
      <c r="I44" s="18">
        <v>0.98102773899999962</v>
      </c>
      <c r="J44" s="18">
        <v>0.97232901499999991</v>
      </c>
      <c r="K44" s="19">
        <v>0.97061164799999988</v>
      </c>
      <c r="L44" s="20">
        <v>-1.7662406176370826E-3</v>
      </c>
      <c r="M44" s="20">
        <v>1.221337160512137E-2</v>
      </c>
      <c r="O44" s="18">
        <v>4.2299373830000002</v>
      </c>
      <c r="P44" s="19">
        <v>3.923956071999998</v>
      </c>
      <c r="Q44" s="20">
        <v>-7.2337078139674715E-2</v>
      </c>
    </row>
    <row r="45" spans="2:17" s="22" customFormat="1">
      <c r="B45" s="16" t="s">
        <v>38</v>
      </c>
      <c r="C45" s="17"/>
      <c r="D45" s="18">
        <v>0.87390000000000001</v>
      </c>
      <c r="E45" s="18">
        <v>0.89570000000000005</v>
      </c>
      <c r="F45" s="18">
        <v>0.81910000000000005</v>
      </c>
      <c r="G45" s="18">
        <v>0.78921492499999979</v>
      </c>
      <c r="H45" s="18">
        <v>0.83378374899999996</v>
      </c>
      <c r="I45" s="18">
        <v>0.75525670899999997</v>
      </c>
      <c r="J45" s="18">
        <v>0.78178351800000001</v>
      </c>
      <c r="K45" s="19">
        <v>0.77462945199999977</v>
      </c>
      <c r="L45" s="20">
        <v>-9.1509552648310066E-3</v>
      </c>
      <c r="M45" s="20">
        <v>-1.8480989826693883E-2</v>
      </c>
      <c r="N45" s="1"/>
      <c r="O45" s="18">
        <v>3.3779531310000013</v>
      </c>
      <c r="P45" s="19">
        <v>3.1454534279999993</v>
      </c>
      <c r="Q45" s="20">
        <v>-6.8828575762735156E-2</v>
      </c>
    </row>
    <row r="46" spans="2:17" s="22" customFormat="1" ht="30">
      <c r="B46" s="16" t="s">
        <v>39</v>
      </c>
      <c r="C46" s="17"/>
      <c r="D46" s="18">
        <v>0.605078</v>
      </c>
      <c r="E46" s="18">
        <v>0.60977800000000004</v>
      </c>
      <c r="F46" s="18">
        <v>0.60958999999999997</v>
      </c>
      <c r="G46" s="18">
        <v>0.61114100000000005</v>
      </c>
      <c r="H46" s="18">
        <v>0.5964299999999999</v>
      </c>
      <c r="I46" s="18">
        <v>0.58721800000000002</v>
      </c>
      <c r="J46" s="18">
        <v>0.61146999999999996</v>
      </c>
      <c r="K46" s="19">
        <v>0.58165978000000007</v>
      </c>
      <c r="L46" s="20">
        <v>-4.8751729438892943E-2</v>
      </c>
      <c r="M46" s="20">
        <v>-4.8239637006844527E-2</v>
      </c>
      <c r="N46" s="1"/>
      <c r="O46" s="18">
        <v>2.4355869999999999</v>
      </c>
      <c r="P46" s="19">
        <v>2.3767777799999998</v>
      </c>
      <c r="Q46" s="20">
        <v>-2.4145809613863145E-2</v>
      </c>
    </row>
    <row r="47" spans="2:17" s="22" customFormat="1">
      <c r="B47" s="48"/>
      <c r="C47" s="37"/>
      <c r="D47" s="49"/>
      <c r="E47" s="49"/>
      <c r="F47" s="49"/>
      <c r="G47" s="49"/>
      <c r="H47" s="49"/>
      <c r="I47" s="49"/>
      <c r="J47" s="49"/>
      <c r="K47" s="49"/>
      <c r="L47" s="49"/>
      <c r="M47" s="49"/>
      <c r="O47" s="49"/>
    </row>
    <row r="48" spans="2:17">
      <c r="B48" s="40" t="s">
        <v>110</v>
      </c>
      <c r="D48" s="35"/>
      <c r="E48" s="36"/>
      <c r="F48" s="36"/>
      <c r="G48" s="36"/>
      <c r="H48" s="36"/>
      <c r="I48" s="36"/>
      <c r="J48" s="36"/>
      <c r="K48" s="36"/>
      <c r="L48" s="36"/>
      <c r="M48" s="36"/>
      <c r="O48" s="36"/>
    </row>
    <row r="49" spans="1:17">
      <c r="B49" s="40" t="s">
        <v>111</v>
      </c>
      <c r="D49" s="35"/>
      <c r="E49" s="36"/>
      <c r="F49" s="36"/>
      <c r="G49" s="36"/>
      <c r="H49" s="36"/>
      <c r="I49" s="36"/>
      <c r="J49" s="36"/>
      <c r="K49" s="36"/>
      <c r="L49" s="36"/>
      <c r="M49" s="36"/>
      <c r="O49" s="36"/>
    </row>
    <row r="50" spans="1:17">
      <c r="B50" s="40" t="s">
        <v>112</v>
      </c>
      <c r="D50" s="35"/>
      <c r="E50" s="36"/>
      <c r="F50" s="36"/>
      <c r="G50" s="36"/>
      <c r="H50" s="36"/>
      <c r="I50" s="36"/>
      <c r="J50" s="36"/>
      <c r="K50" s="36"/>
      <c r="L50" s="36"/>
      <c r="M50" s="36"/>
      <c r="O50" s="36"/>
    </row>
    <row r="51" spans="1:17" s="22" customFormat="1">
      <c r="B51" s="48"/>
      <c r="C51" s="37"/>
      <c r="D51" s="49"/>
      <c r="E51" s="49"/>
      <c r="F51" s="49"/>
      <c r="G51" s="49"/>
      <c r="H51" s="49"/>
      <c r="I51" s="49"/>
      <c r="J51" s="49"/>
      <c r="K51" s="49"/>
      <c r="L51" s="49"/>
      <c r="M51" s="49"/>
      <c r="O51" s="49"/>
    </row>
    <row r="52" spans="1:17" s="22" customFormat="1">
      <c r="B52" s="48"/>
      <c r="C52" s="37"/>
      <c r="D52" s="49"/>
      <c r="E52" s="49"/>
      <c r="F52" s="49"/>
      <c r="G52" s="49"/>
      <c r="H52" s="49"/>
      <c r="I52" s="49"/>
      <c r="J52" s="49"/>
      <c r="K52" s="49"/>
      <c r="L52" s="49"/>
      <c r="M52" s="49"/>
      <c r="O52" s="49"/>
    </row>
    <row r="53" spans="1:17">
      <c r="A53" s="10"/>
      <c r="B53" s="3" t="s">
        <v>43</v>
      </c>
    </row>
    <row r="54" spans="1:17" ht="30">
      <c r="B54" s="12" t="s">
        <v>5</v>
      </c>
      <c r="C54" s="13"/>
      <c r="D54" s="14" t="s">
        <v>6</v>
      </c>
      <c r="E54" s="14" t="s">
        <v>7</v>
      </c>
      <c r="F54" s="14" t="s">
        <v>8</v>
      </c>
      <c r="G54" s="14" t="s">
        <v>9</v>
      </c>
      <c r="H54" s="14" t="s">
        <v>10</v>
      </c>
      <c r="I54" s="14" t="s">
        <v>11</v>
      </c>
      <c r="J54" s="14" t="s">
        <v>12</v>
      </c>
      <c r="K54" s="15" t="s">
        <v>13</v>
      </c>
      <c r="L54" s="14" t="s">
        <v>14</v>
      </c>
      <c r="M54" s="14" t="s">
        <v>15</v>
      </c>
      <c r="O54" s="14" t="s">
        <v>16</v>
      </c>
      <c r="P54" s="15" t="s">
        <v>17</v>
      </c>
      <c r="Q54" s="14" t="s">
        <v>15</v>
      </c>
    </row>
    <row r="55" spans="1:17" s="34" customFormat="1">
      <c r="B55" s="16" t="s">
        <v>40</v>
      </c>
      <c r="C55" s="17"/>
      <c r="D55" s="50">
        <v>3.0839632040000002</v>
      </c>
      <c r="E55" s="50">
        <v>3.4933943789999997</v>
      </c>
      <c r="F55" s="50">
        <v>3.3130000000000002</v>
      </c>
      <c r="G55" s="50">
        <v>4.2196078100000003</v>
      </c>
      <c r="H55" s="50">
        <v>3.3878416759999999</v>
      </c>
      <c r="I55" s="50">
        <v>3.4928995249999999</v>
      </c>
      <c r="J55" s="50">
        <v>3.4966029400000003</v>
      </c>
      <c r="K55" s="19">
        <v>3.6039525599999997</v>
      </c>
      <c r="L55" s="20">
        <v>3.0701118154410567E-2</v>
      </c>
      <c r="M55" s="20">
        <v>-0.14590342935212275</v>
      </c>
      <c r="N55" s="1"/>
      <c r="O55" s="18">
        <v>14.109965393</v>
      </c>
      <c r="P55" s="19">
        <v>13.981296701</v>
      </c>
      <c r="Q55" s="20">
        <v>-9.1189941588256662E-3</v>
      </c>
    </row>
    <row r="56" spans="1:17" s="34" customFormat="1">
      <c r="B56" s="16" t="s">
        <v>41</v>
      </c>
      <c r="C56" s="17"/>
      <c r="D56" s="50">
        <v>2.850286154</v>
      </c>
      <c r="E56" s="50">
        <v>2.8596698500000004</v>
      </c>
      <c r="F56" s="50">
        <v>2.5720000000000001</v>
      </c>
      <c r="G56" s="50">
        <v>3.00446664</v>
      </c>
      <c r="H56" s="50">
        <v>2.6214286499999999</v>
      </c>
      <c r="I56" s="50">
        <v>2.7432304599999999</v>
      </c>
      <c r="J56" s="50">
        <v>2.7753190700000001</v>
      </c>
      <c r="K56" s="19">
        <v>2.9008018799999999</v>
      </c>
      <c r="L56" s="20">
        <v>4.5213831936087967E-2</v>
      </c>
      <c r="M56" s="20">
        <v>-3.4503548356922376E-2</v>
      </c>
      <c r="N56" s="1"/>
      <c r="O56" s="18">
        <v>11.286422644000002</v>
      </c>
      <c r="P56" s="19">
        <v>11.040780059999999</v>
      </c>
      <c r="Q56" s="20">
        <v>-2.1764432517560328E-2</v>
      </c>
    </row>
    <row r="57" spans="1:17" s="34" customFormat="1">
      <c r="B57" s="16" t="s">
        <v>42</v>
      </c>
      <c r="C57" s="17"/>
      <c r="D57" s="50">
        <v>0.39814250000000001</v>
      </c>
      <c r="E57" s="50">
        <v>0.41646830000000001</v>
      </c>
      <c r="F57" s="50">
        <v>0.46400000000000002</v>
      </c>
      <c r="G57" s="50">
        <v>0.44616205000000003</v>
      </c>
      <c r="H57" s="50">
        <v>0.35910545999999999</v>
      </c>
      <c r="I57" s="50">
        <v>0.37033715</v>
      </c>
      <c r="J57" s="50">
        <v>0.36374260000000003</v>
      </c>
      <c r="K57" s="19">
        <v>0.35984689000000003</v>
      </c>
      <c r="L57" s="20">
        <v>-1.0710073552011812E-2</v>
      </c>
      <c r="M57" s="20">
        <v>-0.1934614564371846</v>
      </c>
      <c r="N57" s="1"/>
      <c r="O57" s="18">
        <v>1.7247728500000001</v>
      </c>
      <c r="P57" s="19">
        <v>1.4530321000000002</v>
      </c>
      <c r="Q57" s="20">
        <v>-0.15755161614469981</v>
      </c>
    </row>
    <row r="58" spans="1:17" s="34" customFormat="1">
      <c r="B58" s="16" t="s">
        <v>41</v>
      </c>
      <c r="C58" s="17"/>
      <c r="D58" s="50">
        <v>0.15021879999999999</v>
      </c>
      <c r="E58" s="50">
        <v>0.1503854</v>
      </c>
      <c r="F58" s="50">
        <v>0.154</v>
      </c>
      <c r="G58" s="50">
        <v>0.14991370000000001</v>
      </c>
      <c r="H58" s="50">
        <v>0.15000041000000003</v>
      </c>
      <c r="I58" s="50">
        <v>0.15003085000000002</v>
      </c>
      <c r="J58" s="50">
        <v>0.1499144</v>
      </c>
      <c r="K58" s="19">
        <v>0.14995034000000002</v>
      </c>
      <c r="L58" s="20">
        <v>2.3973680980615697E-4</v>
      </c>
      <c r="M58" s="20">
        <v>2.4440728232311137E-4</v>
      </c>
      <c r="N58" s="1"/>
      <c r="O58" s="18">
        <v>0.60451790000000005</v>
      </c>
      <c r="P58" s="19">
        <v>0.59989599999999998</v>
      </c>
      <c r="Q58" s="20">
        <v>-7.6455965985458008E-3</v>
      </c>
    </row>
    <row r="61" spans="1:17" ht="17.25">
      <c r="A61" s="10"/>
      <c r="B61" s="51" t="s">
        <v>44</v>
      </c>
      <c r="C61" s="51"/>
      <c r="D61" s="11"/>
      <c r="E61" s="11"/>
      <c r="F61" s="11"/>
      <c r="G61" s="11"/>
      <c r="H61" s="11"/>
      <c r="I61" s="11"/>
      <c r="J61" s="11"/>
      <c r="K61" s="51"/>
      <c r="L61" s="11"/>
      <c r="M61" s="11"/>
      <c r="O61" s="11"/>
    </row>
    <row r="62" spans="1:17" ht="30">
      <c r="B62" s="12" t="s">
        <v>5</v>
      </c>
      <c r="C62" s="13"/>
      <c r="D62" s="14" t="s">
        <v>6</v>
      </c>
      <c r="E62" s="14" t="s">
        <v>7</v>
      </c>
      <c r="F62" s="14" t="s">
        <v>8</v>
      </c>
      <c r="G62" s="14" t="s">
        <v>9</v>
      </c>
      <c r="H62" s="14" t="s">
        <v>10</v>
      </c>
      <c r="I62" s="14" t="s">
        <v>11</v>
      </c>
      <c r="J62" s="14" t="s">
        <v>12</v>
      </c>
      <c r="K62" s="15" t="s">
        <v>13</v>
      </c>
      <c r="L62" s="14" t="s">
        <v>14</v>
      </c>
      <c r="M62" s="14" t="s">
        <v>15</v>
      </c>
      <c r="O62" s="14" t="s">
        <v>16</v>
      </c>
      <c r="P62" s="15" t="s">
        <v>17</v>
      </c>
      <c r="Q62" s="14" t="s">
        <v>15</v>
      </c>
    </row>
    <row r="63" spans="1:17">
      <c r="B63" s="16" t="s">
        <v>45</v>
      </c>
      <c r="C63" s="18">
        <v>9.0230689089999996E-2</v>
      </c>
      <c r="D63" s="18">
        <v>0</v>
      </c>
      <c r="E63" s="18">
        <v>1.9055799999999998E-3</v>
      </c>
      <c r="F63" s="18">
        <v>0</v>
      </c>
      <c r="G63" s="18">
        <v>0</v>
      </c>
      <c r="H63" s="18">
        <v>0</v>
      </c>
      <c r="I63" s="18">
        <v>1.09443E-3</v>
      </c>
      <c r="J63" s="18">
        <v>3.4457250000000002E-2</v>
      </c>
      <c r="K63" s="19">
        <v>8.4273520000000005E-2</v>
      </c>
      <c r="L63" s="20">
        <v>1.4457413171393538</v>
      </c>
      <c r="M63" s="20"/>
      <c r="O63" s="18">
        <v>1.9055799999999998E-3</v>
      </c>
      <c r="P63" s="19">
        <v>0.11982520000000001</v>
      </c>
      <c r="Q63" s="20"/>
    </row>
    <row r="64" spans="1:17">
      <c r="B64" s="16" t="s">
        <v>46</v>
      </c>
      <c r="C64" s="18">
        <v>1.1928650118999999</v>
      </c>
      <c r="D64" s="18"/>
      <c r="E64" s="18"/>
      <c r="F64" s="18"/>
      <c r="G64" s="18"/>
      <c r="H64" s="18"/>
      <c r="I64" s="18">
        <v>1.09443E-3</v>
      </c>
      <c r="J64" s="18">
        <v>3.4457250000000002E-2</v>
      </c>
      <c r="K64" s="19">
        <v>8.4273520000000005E-2</v>
      </c>
      <c r="L64" s="20">
        <v>1.4457413171393538</v>
      </c>
      <c r="M64" s="20"/>
      <c r="O64" s="18">
        <v>0</v>
      </c>
      <c r="P64" s="19">
        <v>0.11982520000000001</v>
      </c>
      <c r="Q64" s="20"/>
    </row>
    <row r="65" spans="1:17">
      <c r="B65" s="16" t="s">
        <v>51</v>
      </c>
      <c r="C65" s="18"/>
      <c r="D65" s="18">
        <v>0.29817887000000004</v>
      </c>
      <c r="E65" s="18">
        <v>0.36177767999999988</v>
      </c>
      <c r="F65" s="18">
        <v>0.34232183000000005</v>
      </c>
      <c r="G65" s="18">
        <v>0.31181044000000002</v>
      </c>
      <c r="H65" s="18">
        <v>0.33108891600000001</v>
      </c>
      <c r="I65" s="18">
        <v>0.36377274600000004</v>
      </c>
      <c r="J65" s="18">
        <v>0.42767530500000012</v>
      </c>
      <c r="K65" s="19">
        <v>0.44502683900000001</v>
      </c>
      <c r="L65" s="20">
        <v>4.0571746362581873E-2</v>
      </c>
      <c r="M65" s="20">
        <v>0.42723521059782343</v>
      </c>
      <c r="O65" s="18">
        <v>1.3140888199999998</v>
      </c>
      <c r="P65" s="19">
        <v>1.5675638060000003</v>
      </c>
      <c r="Q65" s="20">
        <v>0.19289029945479674</v>
      </c>
    </row>
    <row r="66" spans="1:17">
      <c r="B66" s="16" t="s">
        <v>46</v>
      </c>
      <c r="C66" s="18"/>
      <c r="D66" s="18"/>
      <c r="E66" s="18"/>
      <c r="F66" s="18"/>
      <c r="G66" s="18"/>
      <c r="H66" s="18"/>
      <c r="I66" s="18">
        <v>8.2526700000000008E-4</v>
      </c>
      <c r="J66" s="18">
        <v>5.1852229E-2</v>
      </c>
      <c r="K66" s="19">
        <v>0.14130264599999998</v>
      </c>
      <c r="L66" s="20">
        <v>1.7251026373427454</v>
      </c>
      <c r="M66" s="20"/>
      <c r="O66" s="18">
        <v>0</v>
      </c>
      <c r="P66" s="19">
        <v>0.19398014199999997</v>
      </c>
      <c r="Q66" s="20"/>
    </row>
    <row r="67" spans="1:17">
      <c r="B67" s="16" t="s">
        <v>52</v>
      </c>
      <c r="C67" s="18"/>
      <c r="D67" s="18">
        <v>2.7447739999999998E-2</v>
      </c>
      <c r="E67" s="18">
        <v>3.4156970000000036E-2</v>
      </c>
      <c r="F67" s="18">
        <v>2.3830229999999994E-2</v>
      </c>
      <c r="G67" s="18">
        <v>2.1843229999999998E-2</v>
      </c>
      <c r="H67" s="18">
        <v>2.8410858999999997E-2</v>
      </c>
      <c r="I67" s="18">
        <v>2.6255124000000043E-2</v>
      </c>
      <c r="J67" s="18">
        <v>2.7593334000000004E-2</v>
      </c>
      <c r="K67" s="19">
        <v>2.7094109999999998E-2</v>
      </c>
      <c r="L67" s="20">
        <v>-1.8092195745537887E-2</v>
      </c>
      <c r="M67" s="20">
        <v>0.24038935633603642</v>
      </c>
      <c r="O67" s="18">
        <v>0.10727817000000003</v>
      </c>
      <c r="P67" s="19">
        <v>0.10935342700000006</v>
      </c>
      <c r="Q67" s="20">
        <v>1.9344634607395106E-2</v>
      </c>
    </row>
    <row r="68" spans="1:17">
      <c r="B68" s="16" t="s">
        <v>23</v>
      </c>
      <c r="C68" s="18"/>
      <c r="D68" s="18">
        <v>6.258569600000001E-2</v>
      </c>
      <c r="E68" s="18">
        <v>7.6769690000000002E-2</v>
      </c>
      <c r="F68" s="18">
        <v>7.8506759999999995E-2</v>
      </c>
      <c r="G68" s="18">
        <v>6.7038239999999943E-2</v>
      </c>
      <c r="H68" s="18">
        <v>7.0519759999999918E-2</v>
      </c>
      <c r="I68" s="18">
        <v>7.7997769999999939E-2</v>
      </c>
      <c r="J68" s="18">
        <v>8.0054999999999904E-2</v>
      </c>
      <c r="K68" s="19">
        <v>7.6769999999999936E-2</v>
      </c>
      <c r="L68" s="20">
        <v>-4.1034288926362739E-2</v>
      </c>
      <c r="M68" s="20">
        <v>0.14516729556145869</v>
      </c>
      <c r="O68" s="18">
        <v>0.28490038600000001</v>
      </c>
      <c r="P68" s="19">
        <v>0.30534252999999967</v>
      </c>
      <c r="Q68" s="20">
        <v>7.1751899978119482E-2</v>
      </c>
    </row>
    <row r="69" spans="1:17">
      <c r="B69" s="42" t="s">
        <v>24</v>
      </c>
      <c r="C69" s="44"/>
      <c r="D69" s="44">
        <v>0.38821230600000006</v>
      </c>
      <c r="E69" s="44">
        <v>0.47460991999999991</v>
      </c>
      <c r="F69" s="44">
        <v>0.44465882000000007</v>
      </c>
      <c r="G69" s="44">
        <v>0.40069190999999993</v>
      </c>
      <c r="H69" s="44">
        <v>0.43001953499999995</v>
      </c>
      <c r="I69" s="44">
        <v>0.46912007</v>
      </c>
      <c r="J69" s="44">
        <v>0.56978088900000001</v>
      </c>
      <c r="K69" s="45">
        <v>0.6331644689999999</v>
      </c>
      <c r="L69" s="46">
        <v>0.1112420251778572</v>
      </c>
      <c r="M69" s="46">
        <v>0.5801778204106991</v>
      </c>
      <c r="N69" s="27"/>
      <c r="O69" s="44">
        <v>1.7081729560000001</v>
      </c>
      <c r="P69" s="45">
        <v>2.1020849629999998</v>
      </c>
      <c r="Q69" s="46">
        <v>0.23060428723940052</v>
      </c>
    </row>
    <row r="70" spans="1:17" s="27" customFormat="1">
      <c r="B70" s="42" t="s">
        <v>53</v>
      </c>
      <c r="C70" s="44"/>
      <c r="D70" s="44">
        <v>0.50443000000000005</v>
      </c>
      <c r="E70" s="44">
        <v>0.95117300000000005</v>
      </c>
      <c r="F70" s="44">
        <v>1.02471</v>
      </c>
      <c r="G70" s="44">
        <v>0.82168017599999998</v>
      </c>
      <c r="H70" s="44">
        <v>0.46810774899999996</v>
      </c>
      <c r="I70" s="44">
        <v>0.97618247999999996</v>
      </c>
      <c r="J70" s="44">
        <v>1.1437340410000001</v>
      </c>
      <c r="K70" s="45">
        <v>1.1672686085994484</v>
      </c>
      <c r="L70" s="52">
        <v>2.0576958240109189E-2</v>
      </c>
      <c r="M70" s="53">
        <v>0.42058752625845064</v>
      </c>
      <c r="O70" s="44">
        <v>3.3019931759999999</v>
      </c>
      <c r="P70" s="45">
        <v>3.7552928785994482</v>
      </c>
      <c r="Q70" s="52">
        <v>0.13728062974029842</v>
      </c>
    </row>
    <row r="71" spans="1:17">
      <c r="B71" s="16" t="s">
        <v>54</v>
      </c>
      <c r="C71" s="18"/>
      <c r="D71" s="18">
        <v>0.27020499999999997</v>
      </c>
      <c r="E71" s="18">
        <v>0.43433100000000002</v>
      </c>
      <c r="F71" s="18">
        <v>0.595244</v>
      </c>
      <c r="G71" s="18">
        <v>0.51501072000000003</v>
      </c>
      <c r="H71" s="18">
        <v>0.25696794000000001</v>
      </c>
      <c r="I71" s="18">
        <v>0.51873369999999996</v>
      </c>
      <c r="J71" s="18">
        <v>0.64069463000000004</v>
      </c>
      <c r="K71" s="19">
        <v>0.51498776000000002</v>
      </c>
      <c r="L71" s="20">
        <v>-0.19620403248892537</v>
      </c>
      <c r="M71" s="20">
        <v>-4.4581596282178282E-5</v>
      </c>
      <c r="O71" s="18">
        <v>1.8147907200000002</v>
      </c>
      <c r="P71" s="19">
        <v>1.9313840299999998</v>
      </c>
      <c r="Q71" s="20">
        <v>6.424614624434466E-2</v>
      </c>
    </row>
    <row r="72" spans="1:17">
      <c r="B72" s="16" t="s">
        <v>55</v>
      </c>
      <c r="C72" s="18"/>
      <c r="D72" s="18"/>
      <c r="E72" s="18"/>
      <c r="F72" s="18"/>
      <c r="G72" s="18"/>
      <c r="H72" s="18">
        <v>2.3444799999999999E-3</v>
      </c>
      <c r="I72" s="18">
        <v>4.4882040000000005E-2</v>
      </c>
      <c r="J72" s="18">
        <v>5.8045840000000001E-2</v>
      </c>
      <c r="K72" s="19">
        <v>0.28779052400000005</v>
      </c>
      <c r="L72" s="20">
        <v>3.9579870667734331</v>
      </c>
      <c r="M72" s="20"/>
      <c r="O72" s="18">
        <v>0</v>
      </c>
      <c r="P72" s="19">
        <v>0.39306288400000006</v>
      </c>
      <c r="Q72" s="20"/>
    </row>
    <row r="73" spans="1:17">
      <c r="B73" s="16" t="s">
        <v>56</v>
      </c>
      <c r="C73" s="18"/>
      <c r="D73" s="18">
        <v>0.21473400000000001</v>
      </c>
      <c r="E73" s="18">
        <v>0.48858800000000002</v>
      </c>
      <c r="F73" s="18">
        <v>0.40739599999999998</v>
      </c>
      <c r="G73" s="18">
        <v>0.28331420000000002</v>
      </c>
      <c r="H73" s="18">
        <v>0.19375819000000002</v>
      </c>
      <c r="I73" s="18">
        <v>0.38880630999999999</v>
      </c>
      <c r="J73" s="18">
        <v>0.41813194200000003</v>
      </c>
      <c r="K73" s="19">
        <v>0.34395795000000001</v>
      </c>
      <c r="L73" s="20">
        <v>-0.17739374716318612</v>
      </c>
      <c r="M73" s="20">
        <v>0.21405121945882</v>
      </c>
      <c r="O73" s="18">
        <v>1.3940321999999998</v>
      </c>
      <c r="P73" s="19">
        <v>1.3446543920000003</v>
      </c>
      <c r="Q73" s="20">
        <v>-3.542085182824295E-2</v>
      </c>
    </row>
    <row r="74" spans="1:17">
      <c r="B74" s="54"/>
      <c r="C74" s="17"/>
      <c r="D74" s="55"/>
      <c r="E74" s="55"/>
      <c r="F74" s="55"/>
      <c r="G74" s="55"/>
      <c r="H74" s="55"/>
      <c r="I74" s="55"/>
      <c r="J74" s="55"/>
      <c r="K74" s="55"/>
      <c r="L74" s="55"/>
      <c r="M74" s="55"/>
      <c r="N74" s="55"/>
      <c r="O74" s="55"/>
    </row>
    <row r="75" spans="1:17">
      <c r="B75" s="40" t="s">
        <v>122</v>
      </c>
      <c r="D75" s="35"/>
      <c r="E75" s="36"/>
      <c r="F75" s="36"/>
      <c r="G75" s="36"/>
      <c r="H75" s="36"/>
      <c r="I75" s="36"/>
      <c r="J75" s="36"/>
      <c r="K75" s="36"/>
      <c r="L75" s="36"/>
      <c r="M75" s="36"/>
      <c r="O75" s="36"/>
    </row>
    <row r="76" spans="1:17">
      <c r="B76" s="40"/>
      <c r="D76" s="35"/>
      <c r="E76" s="36"/>
      <c r="F76" s="36"/>
      <c r="G76" s="36"/>
      <c r="H76" s="36"/>
      <c r="I76" s="36"/>
      <c r="J76" s="36"/>
      <c r="K76" s="36"/>
      <c r="L76" s="36"/>
      <c r="M76" s="36"/>
      <c r="O76" s="36"/>
    </row>
    <row r="77" spans="1:17">
      <c r="B77" s="54"/>
      <c r="C77" s="17"/>
      <c r="D77" s="55"/>
      <c r="E77" s="55"/>
      <c r="F77" s="55"/>
      <c r="G77" s="55"/>
      <c r="H77" s="55"/>
      <c r="I77" s="55"/>
      <c r="J77" s="55"/>
      <c r="K77" s="55"/>
      <c r="L77" s="55"/>
      <c r="M77" s="55"/>
      <c r="N77" s="55"/>
      <c r="O77" s="55"/>
    </row>
    <row r="78" spans="1:17">
      <c r="A78" s="10"/>
      <c r="B78" s="43" t="s">
        <v>57</v>
      </c>
      <c r="C78" s="17"/>
      <c r="D78" s="55"/>
      <c r="E78" s="55"/>
      <c r="F78" s="55"/>
      <c r="G78" s="55"/>
      <c r="H78" s="55"/>
      <c r="I78" s="55"/>
      <c r="J78" s="55"/>
      <c r="K78" s="55"/>
      <c r="L78" s="55"/>
      <c r="M78" s="55"/>
      <c r="N78" s="55"/>
      <c r="O78" s="55"/>
    </row>
    <row r="79" spans="1:17" ht="17.25">
      <c r="B79" s="56" t="s">
        <v>58</v>
      </c>
      <c r="C79" s="11"/>
      <c r="D79" s="11"/>
      <c r="E79" s="11"/>
      <c r="F79" s="11"/>
      <c r="G79" s="11"/>
      <c r="H79" s="11"/>
      <c r="I79" s="11"/>
      <c r="J79" s="11"/>
      <c r="K79" s="11"/>
      <c r="L79" s="11"/>
      <c r="M79" s="11"/>
      <c r="O79" s="11"/>
    </row>
    <row r="80" spans="1:17" ht="30">
      <c r="B80" s="12" t="s">
        <v>5</v>
      </c>
      <c r="C80" s="13"/>
      <c r="D80" s="14" t="s">
        <v>6</v>
      </c>
      <c r="E80" s="14" t="s">
        <v>7</v>
      </c>
      <c r="F80" s="14" t="s">
        <v>8</v>
      </c>
      <c r="G80" s="14" t="s">
        <v>9</v>
      </c>
      <c r="H80" s="14" t="s">
        <v>10</v>
      </c>
      <c r="I80" s="14" t="s">
        <v>11</v>
      </c>
      <c r="J80" s="14" t="s">
        <v>12</v>
      </c>
      <c r="K80" s="15" t="s">
        <v>13</v>
      </c>
      <c r="L80" s="14" t="s">
        <v>14</v>
      </c>
      <c r="M80" s="14" t="s">
        <v>15</v>
      </c>
      <c r="O80" s="14" t="s">
        <v>16</v>
      </c>
      <c r="P80" s="15" t="s">
        <v>17</v>
      </c>
      <c r="Q80" s="14" t="s">
        <v>15</v>
      </c>
    </row>
    <row r="81" spans="1:19" s="34" customFormat="1">
      <c r="B81" s="16" t="s">
        <v>29</v>
      </c>
      <c r="C81" s="17"/>
      <c r="D81" s="18">
        <v>0.24526955931791999</v>
      </c>
      <c r="E81" s="18">
        <v>0.25676524528055994</v>
      </c>
      <c r="F81" s="18">
        <v>0.23763830483032</v>
      </c>
      <c r="G81" s="18">
        <v>0.22830320762640002</v>
      </c>
      <c r="H81" s="18">
        <v>0.27478381835519999</v>
      </c>
      <c r="I81" s="18">
        <v>0.26792644006800004</v>
      </c>
      <c r="J81" s="18">
        <v>0.27511967468160003</v>
      </c>
      <c r="K81" s="19">
        <v>0.24510037403783994</v>
      </c>
      <c r="L81" s="20">
        <v>-0.10911360911756629</v>
      </c>
      <c r="M81" s="20">
        <v>7.3573939613354566E-2</v>
      </c>
      <c r="O81" s="18">
        <v>0.96797631705519993</v>
      </c>
      <c r="P81" s="19">
        <v>1.0629303071426399</v>
      </c>
      <c r="Q81" s="57">
        <v>9.8095364953050934E-2</v>
      </c>
      <c r="S81" s="58"/>
    </row>
    <row r="82" spans="1:19" s="34" customFormat="1">
      <c r="B82" s="16" t="s">
        <v>30</v>
      </c>
      <c r="C82" s="17"/>
      <c r="D82" s="18">
        <v>0.10547154783879999</v>
      </c>
      <c r="E82" s="18">
        <v>0.12760794374968795</v>
      </c>
      <c r="F82" s="18">
        <v>0.10856564402023994</v>
      </c>
      <c r="G82" s="18">
        <v>0.10334396549096003</v>
      </c>
      <c r="H82" s="18">
        <v>0.11656563811200001</v>
      </c>
      <c r="I82" s="18">
        <v>0.110307622824</v>
      </c>
      <c r="J82" s="18">
        <v>0.11073926858400002</v>
      </c>
      <c r="K82" s="19">
        <v>0.12448741721599998</v>
      </c>
      <c r="L82" s="20">
        <v>0.12414881195979244</v>
      </c>
      <c r="M82" s="20">
        <v>0.20459299800034736</v>
      </c>
      <c r="O82" s="18">
        <v>0.44498910109968792</v>
      </c>
      <c r="P82" s="19">
        <v>0.46209994673600002</v>
      </c>
      <c r="Q82" s="57">
        <v>3.8452280278385764E-2</v>
      </c>
      <c r="S82" s="58"/>
    </row>
    <row r="83" spans="1:19" s="34" customFormat="1">
      <c r="B83" s="16" t="s">
        <v>31</v>
      </c>
      <c r="C83" s="17"/>
      <c r="D83" s="18">
        <v>8.2433088527999993E-2</v>
      </c>
      <c r="E83" s="18">
        <v>0.10191940084800001</v>
      </c>
      <c r="F83" s="18">
        <v>6.8586739136000011E-2</v>
      </c>
      <c r="G83" s="18">
        <v>7.3313167775999999E-2</v>
      </c>
      <c r="H83" s="18">
        <v>8.2916265599999997E-2</v>
      </c>
      <c r="I83" s="18">
        <v>5.0637508992000001E-2</v>
      </c>
      <c r="J83" s="18">
        <v>6.4940895028800016E-2</v>
      </c>
      <c r="K83" s="19">
        <v>7.9562868121263994E-2</v>
      </c>
      <c r="L83" s="20">
        <v>0.2251581701480927</v>
      </c>
      <c r="M83" s="20">
        <v>8.5246628059494567E-2</v>
      </c>
      <c r="O83" s="18">
        <v>0.32625239628800001</v>
      </c>
      <c r="P83" s="19">
        <v>0.27805753774206399</v>
      </c>
      <c r="Q83" s="57">
        <v>-0.14772261934098385</v>
      </c>
      <c r="S83" s="58"/>
    </row>
    <row r="84" spans="1:19" s="48" customFormat="1" ht="17.25">
      <c r="B84" s="42" t="s">
        <v>59</v>
      </c>
      <c r="C84" s="43"/>
      <c r="D84" s="44">
        <v>0.43317419568472004</v>
      </c>
      <c r="E84" s="44">
        <v>0.48629258987824792</v>
      </c>
      <c r="F84" s="44">
        <v>0.41479068798655994</v>
      </c>
      <c r="G84" s="44">
        <v>0.40496034089336008</v>
      </c>
      <c r="H84" s="44">
        <v>0.47426572206719991</v>
      </c>
      <c r="I84" s="44">
        <v>0.42887157188400005</v>
      </c>
      <c r="J84" s="44">
        <v>0.45079983829440007</v>
      </c>
      <c r="K84" s="45">
        <v>0.44915065937510396</v>
      </c>
      <c r="L84" s="52">
        <v>-3.6583396425690085E-3</v>
      </c>
      <c r="M84" s="53">
        <v>0.10912258317507861</v>
      </c>
      <c r="N84" s="3"/>
      <c r="O84" s="44">
        <v>1.7392178144428878</v>
      </c>
      <c r="P84" s="45">
        <v>1.803087791620704</v>
      </c>
      <c r="Q84" s="52">
        <v>3.6723391772683245E-2</v>
      </c>
      <c r="S84" s="58"/>
    </row>
    <row r="85" spans="1:19">
      <c r="B85" s="54"/>
      <c r="C85" s="17"/>
      <c r="D85" s="55"/>
      <c r="E85" s="55"/>
      <c r="F85" s="55"/>
      <c r="G85" s="55"/>
      <c r="H85" s="55"/>
      <c r="I85" s="55"/>
      <c r="J85" s="55"/>
      <c r="K85" s="55"/>
      <c r="L85" s="55"/>
      <c r="M85" s="55"/>
      <c r="N85" s="55"/>
      <c r="O85" s="55"/>
    </row>
    <row r="86" spans="1:19">
      <c r="B86" s="40" t="s">
        <v>113</v>
      </c>
      <c r="C86" s="17"/>
      <c r="D86" s="55"/>
      <c r="E86" s="55"/>
      <c r="F86" s="55"/>
      <c r="G86" s="55"/>
      <c r="H86" s="55"/>
      <c r="I86" s="55"/>
      <c r="J86" s="55"/>
      <c r="K86" s="55"/>
      <c r="L86" s="55"/>
      <c r="M86" s="55"/>
      <c r="N86" s="55"/>
      <c r="O86" s="55"/>
    </row>
    <row r="87" spans="1:19">
      <c r="B87" s="40" t="s">
        <v>114</v>
      </c>
      <c r="C87" s="17"/>
      <c r="D87" s="55"/>
      <c r="E87" s="55"/>
      <c r="F87" s="55"/>
      <c r="G87" s="55"/>
      <c r="H87" s="55"/>
      <c r="I87" s="55"/>
      <c r="J87" s="55"/>
      <c r="K87" s="55"/>
      <c r="L87" s="55"/>
      <c r="M87" s="55"/>
      <c r="N87" s="55"/>
      <c r="O87" s="55"/>
    </row>
    <row r="88" spans="1:19">
      <c r="B88" s="54"/>
      <c r="C88" s="17"/>
      <c r="D88" s="55"/>
      <c r="E88" s="55"/>
      <c r="F88" s="55"/>
      <c r="G88" s="55"/>
      <c r="H88" s="55"/>
      <c r="I88" s="55"/>
      <c r="J88" s="55"/>
      <c r="K88" s="55"/>
      <c r="L88" s="55"/>
      <c r="M88" s="55"/>
      <c r="N88" s="55"/>
      <c r="O88" s="55"/>
    </row>
    <row r="89" spans="1:19">
      <c r="B89" s="54"/>
      <c r="C89" s="17"/>
      <c r="D89" s="55"/>
      <c r="E89" s="55"/>
      <c r="F89" s="55"/>
      <c r="G89" s="55"/>
      <c r="H89" s="55"/>
      <c r="I89" s="55"/>
      <c r="J89" s="55"/>
      <c r="K89" s="55"/>
      <c r="L89" s="55"/>
      <c r="M89" s="55"/>
      <c r="N89" s="55"/>
      <c r="O89" s="55"/>
    </row>
    <row r="90" spans="1:19">
      <c r="B90" s="43" t="s">
        <v>0</v>
      </c>
      <c r="C90" s="17"/>
      <c r="D90" s="55"/>
      <c r="E90" s="55"/>
      <c r="F90" s="55"/>
      <c r="G90" s="55"/>
      <c r="H90" s="55"/>
      <c r="I90" s="55"/>
      <c r="J90" s="55"/>
      <c r="K90" s="55"/>
      <c r="L90" s="55"/>
      <c r="M90" s="55"/>
      <c r="N90" s="55"/>
      <c r="O90" s="55"/>
    </row>
    <row r="91" spans="1:19" ht="30">
      <c r="B91" s="12" t="s">
        <v>5</v>
      </c>
      <c r="C91" s="13"/>
      <c r="D91" s="14" t="s">
        <v>6</v>
      </c>
      <c r="E91" s="14" t="s">
        <v>7</v>
      </c>
      <c r="F91" s="14" t="s">
        <v>8</v>
      </c>
      <c r="G91" s="14" t="s">
        <v>9</v>
      </c>
      <c r="H91" s="14" t="s">
        <v>10</v>
      </c>
      <c r="I91" s="14" t="s">
        <v>11</v>
      </c>
      <c r="J91" s="14" t="s">
        <v>12</v>
      </c>
      <c r="K91" s="15" t="s">
        <v>13</v>
      </c>
      <c r="L91" s="14" t="s">
        <v>14</v>
      </c>
      <c r="M91" s="14" t="s">
        <v>15</v>
      </c>
      <c r="O91" s="14" t="s">
        <v>16</v>
      </c>
      <c r="P91" s="15" t="s">
        <v>17</v>
      </c>
      <c r="Q91" s="14" t="s">
        <v>15</v>
      </c>
    </row>
    <row r="92" spans="1:19">
      <c r="B92" s="16" t="s">
        <v>60</v>
      </c>
      <c r="C92" s="59"/>
      <c r="D92" s="18">
        <v>0.111716489</v>
      </c>
      <c r="E92" s="18">
        <v>8.7355980999999999E-2</v>
      </c>
      <c r="F92" s="18">
        <v>6.8210000000000007E-2</v>
      </c>
      <c r="G92" s="18">
        <v>2.4259999999999997E-2</v>
      </c>
      <c r="H92" s="18">
        <v>7.3075663999999999E-2</v>
      </c>
      <c r="I92" s="18">
        <v>9.4027999999999987E-2</v>
      </c>
      <c r="J92" s="18">
        <v>9.2172000000000004E-2</v>
      </c>
      <c r="K92" s="19">
        <v>9.0009000000000006E-2</v>
      </c>
      <c r="L92" s="20">
        <v>-2.3466996484832636E-2</v>
      </c>
      <c r="M92" s="20">
        <v>2.7101813685078326</v>
      </c>
      <c r="N92" s="34"/>
      <c r="O92" s="18">
        <v>0.29154247</v>
      </c>
      <c r="P92" s="19">
        <v>0.34928466400000002</v>
      </c>
      <c r="Q92" s="20">
        <v>0.19805757288123416</v>
      </c>
    </row>
    <row r="93" spans="1:19">
      <c r="B93" s="60"/>
      <c r="C93" s="59"/>
      <c r="D93" s="2"/>
      <c r="E93" s="61"/>
      <c r="F93" s="61"/>
      <c r="G93" s="61"/>
      <c r="H93" s="61"/>
      <c r="I93" s="61"/>
      <c r="J93" s="61"/>
      <c r="K93" s="61"/>
      <c r="L93" s="61"/>
      <c r="M93" s="61"/>
      <c r="O93" s="61"/>
    </row>
    <row r="94" spans="1:19">
      <c r="B94" s="62"/>
      <c r="C94" s="59"/>
      <c r="D94" s="2"/>
      <c r="E94" s="61"/>
      <c r="F94" s="61"/>
      <c r="G94" s="61"/>
      <c r="H94" s="61"/>
      <c r="I94" s="61"/>
      <c r="J94" s="61"/>
      <c r="K94" s="61"/>
      <c r="L94" s="61"/>
      <c r="M94" s="61"/>
      <c r="O94" s="61"/>
    </row>
    <row r="95" spans="1:19">
      <c r="A95" s="10"/>
      <c r="B95" s="63" t="s">
        <v>61</v>
      </c>
      <c r="C95" s="59"/>
      <c r="D95" s="2"/>
      <c r="E95" s="61"/>
      <c r="F95" s="61"/>
      <c r="G95" s="61"/>
      <c r="H95" s="61"/>
      <c r="I95" s="61"/>
      <c r="J95" s="61"/>
      <c r="K95" s="61"/>
      <c r="L95" s="61"/>
      <c r="M95" s="61"/>
      <c r="O95" s="61"/>
    </row>
    <row r="96" spans="1:19" ht="17.25">
      <c r="B96" s="64" t="s">
        <v>1</v>
      </c>
      <c r="C96" s="59"/>
      <c r="D96" s="2"/>
      <c r="E96" s="61"/>
      <c r="F96" s="61"/>
      <c r="G96" s="61"/>
      <c r="H96" s="61"/>
      <c r="I96" s="61"/>
      <c r="J96" s="61"/>
      <c r="K96" s="61"/>
      <c r="L96" s="61"/>
      <c r="M96" s="61"/>
      <c r="O96" s="61"/>
    </row>
    <row r="97" spans="1:19" ht="30">
      <c r="B97" s="12" t="s">
        <v>5</v>
      </c>
      <c r="C97" s="13"/>
      <c r="D97" s="14" t="s">
        <v>6</v>
      </c>
      <c r="E97" s="14" t="s">
        <v>7</v>
      </c>
      <c r="F97" s="14" t="s">
        <v>8</v>
      </c>
      <c r="G97" s="14" t="s">
        <v>9</v>
      </c>
      <c r="H97" s="14" t="s">
        <v>10</v>
      </c>
      <c r="I97" s="14" t="s">
        <v>11</v>
      </c>
      <c r="J97" s="14" t="s">
        <v>12</v>
      </c>
      <c r="K97" s="15" t="s">
        <v>13</v>
      </c>
      <c r="L97" s="14" t="s">
        <v>14</v>
      </c>
      <c r="M97" s="14" t="s">
        <v>15</v>
      </c>
      <c r="O97" s="14" t="s">
        <v>16</v>
      </c>
      <c r="P97" s="15" t="s">
        <v>17</v>
      </c>
      <c r="Q97" s="14" t="s">
        <v>15</v>
      </c>
    </row>
    <row r="98" spans="1:19" s="34" customFormat="1">
      <c r="B98" s="16" t="s">
        <v>29</v>
      </c>
      <c r="C98" s="17"/>
      <c r="D98" s="18">
        <v>0.26801597700000185</v>
      </c>
      <c r="E98" s="18">
        <v>0.25167183399999998</v>
      </c>
      <c r="F98" s="18">
        <v>0.17958508000000001</v>
      </c>
      <c r="G98" s="18">
        <v>0.11967580599999998</v>
      </c>
      <c r="H98" s="18">
        <v>0.13421161699999998</v>
      </c>
      <c r="I98" s="18">
        <v>0.12845765499999995</v>
      </c>
      <c r="J98" s="18">
        <v>0.14625333599999993</v>
      </c>
      <c r="K98" s="19">
        <v>0.20436816300000002</v>
      </c>
      <c r="L98" s="20">
        <v>0.39735727464021831</v>
      </c>
      <c r="M98" s="20">
        <v>0.707681525871654</v>
      </c>
      <c r="O98" s="18">
        <v>0.81894869700000184</v>
      </c>
      <c r="P98" s="19">
        <v>0.61329077099999985</v>
      </c>
      <c r="Q98" s="20">
        <v>-0.25112430943888731</v>
      </c>
    </row>
    <row r="99" spans="1:19" s="34" customFormat="1">
      <c r="B99" s="16" t="s">
        <v>30</v>
      </c>
      <c r="C99" s="17"/>
      <c r="D99" s="18">
        <v>2.6970035000000003E-2</v>
      </c>
      <c r="E99" s="18">
        <v>1.7176409999999996E-2</v>
      </c>
      <c r="F99" s="18">
        <v>2.0988507999999996E-2</v>
      </c>
      <c r="G99" s="18">
        <v>1.7673804000000001E-2</v>
      </c>
      <c r="H99" s="18">
        <v>1.7216739000000002E-2</v>
      </c>
      <c r="I99" s="18">
        <v>2.0867691000000001E-2</v>
      </c>
      <c r="J99" s="18">
        <v>1.4021409000000006E-2</v>
      </c>
      <c r="K99" s="19">
        <v>1.6649529E-2</v>
      </c>
      <c r="L99" s="20">
        <v>0.18743622698688789</v>
      </c>
      <c r="M99" s="20">
        <v>-5.7954416604371173E-2</v>
      </c>
      <c r="O99" s="18">
        <v>8.2808756999999997E-2</v>
      </c>
      <c r="P99" s="19">
        <v>6.8755368000000011E-2</v>
      </c>
      <c r="Q99" s="20">
        <v>-0.16970897172143262</v>
      </c>
    </row>
    <row r="100" spans="1:19" s="34" customFormat="1">
      <c r="B100" s="16" t="s">
        <v>62</v>
      </c>
      <c r="C100" s="17"/>
      <c r="D100" s="18">
        <v>9.4019611000000003E-2</v>
      </c>
      <c r="E100" s="18">
        <v>9.8207999000000004E-2</v>
      </c>
      <c r="F100" s="18">
        <v>7.5436358999999995E-2</v>
      </c>
      <c r="G100" s="18">
        <v>8.7551536999999999E-2</v>
      </c>
      <c r="H100" s="18">
        <v>9.2161292000000006E-2</v>
      </c>
      <c r="I100" s="18">
        <v>0.10538141400000001</v>
      </c>
      <c r="J100" s="18">
        <v>8.0290765000000014E-2</v>
      </c>
      <c r="K100" s="19">
        <v>8.6391426000000007E-2</v>
      </c>
      <c r="L100" s="20">
        <v>7.5982100805740194E-2</v>
      </c>
      <c r="M100" s="20">
        <v>-1.3250606896826889E-2</v>
      </c>
      <c r="O100" s="18">
        <v>0.35521550600000001</v>
      </c>
      <c r="P100" s="19">
        <v>0.36422489699999999</v>
      </c>
      <c r="Q100" s="20">
        <v>2.5363169253090012E-2</v>
      </c>
    </row>
    <row r="101" spans="1:19" s="65" customFormat="1">
      <c r="B101" s="42" t="s">
        <v>63</v>
      </c>
      <c r="C101" s="43"/>
      <c r="D101" s="44">
        <v>0.38900562300000185</v>
      </c>
      <c r="E101" s="44">
        <v>0.367056243</v>
      </c>
      <c r="F101" s="44">
        <v>0.27600994700000003</v>
      </c>
      <c r="G101" s="44">
        <v>0.22490114699999997</v>
      </c>
      <c r="H101" s="44">
        <v>0.24358964799999999</v>
      </c>
      <c r="I101" s="44">
        <v>0.25470675999999998</v>
      </c>
      <c r="J101" s="44">
        <v>0.24056550999999995</v>
      </c>
      <c r="K101" s="45">
        <v>0.30740911800000004</v>
      </c>
      <c r="L101" s="53">
        <v>0.27786031339238981</v>
      </c>
      <c r="M101" s="53">
        <v>0.36686327348966374</v>
      </c>
      <c r="N101" s="27"/>
      <c r="O101" s="44">
        <v>1.2569729600000017</v>
      </c>
      <c r="P101" s="45">
        <v>1.0462710359999998</v>
      </c>
      <c r="Q101" s="53">
        <v>-0.1676264571355629</v>
      </c>
    </row>
    <row r="102" spans="1:19">
      <c r="B102" s="16" t="s">
        <v>64</v>
      </c>
      <c r="C102" s="17"/>
      <c r="D102" s="18">
        <v>1.5410923000000002E-2</v>
      </c>
      <c r="E102" s="18">
        <v>1.5296100999999999E-2</v>
      </c>
      <c r="F102" s="18">
        <v>1.3599110000000008E-2</v>
      </c>
      <c r="G102" s="18">
        <v>1.7805662999999999E-2</v>
      </c>
      <c r="H102" s="18">
        <v>1.8537787999999993E-2</v>
      </c>
      <c r="I102" s="18">
        <v>1.9328998999999996E-2</v>
      </c>
      <c r="J102" s="18">
        <v>1.9080687999999995E-2</v>
      </c>
      <c r="K102" s="19">
        <v>2.1547256000000004E-2</v>
      </c>
      <c r="L102" s="20">
        <v>0.1292703910886237</v>
      </c>
      <c r="M102" s="20">
        <v>0.21013500030860999</v>
      </c>
      <c r="N102" s="34"/>
      <c r="O102" s="18">
        <v>6.211179700000001E-2</v>
      </c>
      <c r="P102" s="19">
        <v>7.8494730999999984E-2</v>
      </c>
      <c r="Q102" s="20">
        <v>0.26376525541516638</v>
      </c>
    </row>
    <row r="103" spans="1:19">
      <c r="B103" s="16" t="s">
        <v>60</v>
      </c>
      <c r="C103" s="17"/>
      <c r="D103" s="18">
        <v>0.18000460200000001</v>
      </c>
      <c r="E103" s="18">
        <v>0.17271686999999991</v>
      </c>
      <c r="F103" s="18">
        <v>0.14084125900000008</v>
      </c>
      <c r="G103" s="18">
        <v>0.13846906599999995</v>
      </c>
      <c r="H103" s="18">
        <v>0.15072417100000154</v>
      </c>
      <c r="I103" s="18">
        <v>0.14093032799999991</v>
      </c>
      <c r="J103" s="18">
        <v>0.13829514192400014</v>
      </c>
      <c r="K103" s="19">
        <v>0.15153673399999998</v>
      </c>
      <c r="L103" s="20">
        <v>9.5748786918897988E-2</v>
      </c>
      <c r="M103" s="20">
        <v>9.4372471610374209E-2</v>
      </c>
      <c r="N103" s="34"/>
      <c r="O103" s="18">
        <v>0.63203179700000001</v>
      </c>
      <c r="P103" s="19">
        <v>0.58148637492400157</v>
      </c>
      <c r="Q103" s="20">
        <v>-7.9972910090785221E-2</v>
      </c>
    </row>
    <row r="104" spans="1:19" s="27" customFormat="1">
      <c r="B104" s="42" t="s">
        <v>65</v>
      </c>
      <c r="C104" s="17"/>
      <c r="D104" s="44">
        <v>0.58442114800000189</v>
      </c>
      <c r="E104" s="44">
        <v>0.55506921399999998</v>
      </c>
      <c r="F104" s="44">
        <v>0.43045031600000011</v>
      </c>
      <c r="G104" s="44">
        <v>0.38117587599999991</v>
      </c>
      <c r="H104" s="44">
        <v>0.41285160700000156</v>
      </c>
      <c r="I104" s="44">
        <v>0.41496608699999993</v>
      </c>
      <c r="J104" s="44">
        <v>0.3979413399240001</v>
      </c>
      <c r="K104" s="45">
        <v>0.480493108</v>
      </c>
      <c r="L104" s="46">
        <v>0.20744707773202409</v>
      </c>
      <c r="M104" s="46">
        <v>0.26055487310010172</v>
      </c>
      <c r="N104" s="3"/>
      <c r="O104" s="44">
        <v>1.9511165540000019</v>
      </c>
      <c r="P104" s="45">
        <v>1.7062521419240015</v>
      </c>
      <c r="Q104" s="46">
        <v>-0.12549963331201386</v>
      </c>
    </row>
    <row r="106" spans="1:19" ht="29.25" customHeight="1">
      <c r="B106" s="103" t="s">
        <v>115</v>
      </c>
      <c r="C106" s="104"/>
      <c r="D106" s="104"/>
      <c r="E106" s="104"/>
      <c r="F106" s="104"/>
      <c r="G106" s="104"/>
      <c r="H106" s="104"/>
      <c r="I106" s="104"/>
      <c r="J106" s="104"/>
      <c r="K106" s="104"/>
      <c r="L106" s="104"/>
      <c r="M106" s="104"/>
      <c r="N106" s="104"/>
      <c r="O106" s="104"/>
      <c r="P106" s="104"/>
      <c r="Q106" s="104"/>
    </row>
    <row r="107" spans="1:19">
      <c r="B107" s="40"/>
      <c r="C107" s="17"/>
      <c r="D107" s="55"/>
      <c r="E107" s="55"/>
      <c r="F107" s="55"/>
      <c r="G107" s="55"/>
      <c r="H107" s="55"/>
      <c r="I107" s="55"/>
      <c r="J107" s="55"/>
      <c r="K107" s="55"/>
      <c r="L107" s="55"/>
      <c r="M107" s="55"/>
      <c r="N107" s="55"/>
      <c r="O107" s="55"/>
    </row>
    <row r="109" spans="1:19" ht="15.75">
      <c r="B109" s="66" t="s">
        <v>66</v>
      </c>
      <c r="C109" s="66"/>
      <c r="D109" s="67"/>
      <c r="E109" s="67"/>
      <c r="F109" s="67"/>
      <c r="G109" s="67"/>
      <c r="H109" s="67"/>
      <c r="I109" s="67"/>
      <c r="J109" s="67"/>
      <c r="K109" s="66"/>
      <c r="L109" s="67"/>
      <c r="M109" s="67"/>
      <c r="N109" s="67"/>
      <c r="O109" s="67"/>
      <c r="P109" s="8"/>
      <c r="Q109" s="8"/>
      <c r="R109" s="68"/>
      <c r="S109" s="68"/>
    </row>
    <row r="110" spans="1:19">
      <c r="B110" s="69"/>
      <c r="C110" s="51"/>
      <c r="D110" s="51"/>
      <c r="E110" s="51"/>
      <c r="F110" s="51"/>
      <c r="G110" s="51"/>
      <c r="H110" s="51"/>
      <c r="I110" s="51"/>
      <c r="J110" s="51"/>
      <c r="K110" s="51"/>
      <c r="L110" s="51"/>
      <c r="M110" s="51"/>
      <c r="O110" s="51"/>
    </row>
    <row r="111" spans="1:19">
      <c r="A111" s="10"/>
      <c r="B111" s="70" t="s">
        <v>67</v>
      </c>
      <c r="C111" s="71"/>
      <c r="D111" s="71"/>
      <c r="E111" s="71"/>
      <c r="F111" s="71"/>
      <c r="G111" s="71"/>
      <c r="H111" s="71"/>
      <c r="I111" s="71"/>
      <c r="J111" s="71"/>
      <c r="K111" s="71"/>
      <c r="L111" s="71"/>
      <c r="M111" s="71"/>
      <c r="O111" s="71"/>
    </row>
    <row r="112" spans="1:19">
      <c r="B112" s="70"/>
      <c r="C112" s="71"/>
      <c r="D112" s="71"/>
      <c r="E112" s="71"/>
      <c r="F112" s="71"/>
      <c r="G112" s="71"/>
      <c r="H112" s="71"/>
      <c r="I112" s="71"/>
      <c r="J112" s="71"/>
      <c r="K112" s="71"/>
      <c r="L112" s="71"/>
      <c r="M112" s="71"/>
      <c r="O112" s="71"/>
    </row>
    <row r="113" spans="1:19">
      <c r="B113" s="72" t="s">
        <v>68</v>
      </c>
      <c r="C113" s="71"/>
      <c r="D113" s="73"/>
      <c r="E113" s="73"/>
      <c r="F113" s="73"/>
      <c r="G113" s="73"/>
      <c r="H113" s="73"/>
      <c r="I113" s="73"/>
      <c r="J113" s="73"/>
      <c r="K113" s="71"/>
      <c r="L113" s="73"/>
      <c r="M113" s="73"/>
      <c r="O113" s="73"/>
    </row>
    <row r="114" spans="1:19" ht="30">
      <c r="B114" s="14" t="s">
        <v>69</v>
      </c>
      <c r="C114" s="59"/>
      <c r="D114" s="14" t="s">
        <v>6</v>
      </c>
      <c r="E114" s="14" t="s">
        <v>7</v>
      </c>
      <c r="F114" s="14" t="s">
        <v>8</v>
      </c>
      <c r="G114" s="14" t="s">
        <v>9</v>
      </c>
      <c r="H114" s="14" t="s">
        <v>10</v>
      </c>
      <c r="I114" s="14" t="s">
        <v>11</v>
      </c>
      <c r="J114" s="14" t="s">
        <v>12</v>
      </c>
      <c r="K114" s="15" t="s">
        <v>13</v>
      </c>
      <c r="L114" s="14" t="s">
        <v>14</v>
      </c>
      <c r="M114" s="14" t="s">
        <v>15</v>
      </c>
      <c r="O114" s="14" t="s">
        <v>16</v>
      </c>
      <c r="P114" s="15" t="s">
        <v>17</v>
      </c>
      <c r="Q114" s="14" t="s">
        <v>15</v>
      </c>
    </row>
    <row r="115" spans="1:19">
      <c r="B115" s="42" t="s">
        <v>70</v>
      </c>
      <c r="C115" s="17"/>
      <c r="D115" s="44">
        <v>3.6347783773730002</v>
      </c>
      <c r="E115" s="44">
        <v>3.8425054575550002</v>
      </c>
      <c r="F115" s="44">
        <v>3.771578137580001</v>
      </c>
      <c r="G115" s="44">
        <v>3.6741438399300002</v>
      </c>
      <c r="H115" s="44">
        <v>3.6928655539000004</v>
      </c>
      <c r="I115" s="44">
        <v>3.7848183619190006</v>
      </c>
      <c r="J115" s="44">
        <v>3.8874105264219998</v>
      </c>
      <c r="K115" s="45">
        <v>4.0639778812000005</v>
      </c>
      <c r="L115" s="46">
        <v>4.5420300628890464E-2</v>
      </c>
      <c r="M115" s="46">
        <v>0.10610200859132046</v>
      </c>
      <c r="N115" s="27"/>
      <c r="O115" s="44">
        <v>14.923005812438001</v>
      </c>
      <c r="P115" s="45">
        <v>15.429072323441002</v>
      </c>
      <c r="Q115" s="46">
        <v>3.391183501256867E-2</v>
      </c>
    </row>
    <row r="116" spans="1:19">
      <c r="B116" s="16" t="s">
        <v>71</v>
      </c>
      <c r="C116" s="17"/>
      <c r="D116" s="18">
        <v>2.9501501440000002</v>
      </c>
      <c r="E116" s="18">
        <v>3.1301286319999999</v>
      </c>
      <c r="F116" s="18">
        <v>3.0764226480000008</v>
      </c>
      <c r="G116" s="18">
        <v>3.0274994770000001</v>
      </c>
      <c r="H116" s="18">
        <v>3.0318816160000006</v>
      </c>
      <c r="I116" s="18">
        <v>3.0855236660000007</v>
      </c>
      <c r="J116" s="18">
        <v>3.089117205</v>
      </c>
      <c r="K116" s="19">
        <v>3.1932618800000001</v>
      </c>
      <c r="L116" s="20">
        <v>3.3713410042012448E-2</v>
      </c>
      <c r="M116" s="20">
        <v>5.4752248269339665E-2</v>
      </c>
      <c r="O116" s="18">
        <v>12.184200901000001</v>
      </c>
      <c r="P116" s="19">
        <v>12.399784367000001</v>
      </c>
      <c r="Q116" s="20">
        <v>1.7693689372957344E-2</v>
      </c>
      <c r="S116" s="35"/>
    </row>
    <row r="117" spans="1:19">
      <c r="B117" s="16" t="s">
        <v>72</v>
      </c>
      <c r="C117" s="17"/>
      <c r="D117" s="18">
        <v>0.42306192100000001</v>
      </c>
      <c r="E117" s="18">
        <v>0.46501500000000001</v>
      </c>
      <c r="F117" s="18">
        <v>0.47947432200000001</v>
      </c>
      <c r="G117" s="18">
        <v>0.43614089100000003</v>
      </c>
      <c r="H117" s="18">
        <v>0.44979751999999995</v>
      </c>
      <c r="I117" s="18">
        <v>0.488262223</v>
      </c>
      <c r="J117" s="18">
        <v>0.58717510499999992</v>
      </c>
      <c r="K117" s="19">
        <v>0.70681053199999999</v>
      </c>
      <c r="L117" s="20">
        <v>0.20374744429943115</v>
      </c>
      <c r="M117" s="20">
        <v>0.62060138497768125</v>
      </c>
      <c r="O117" s="18">
        <v>1.8036921340000001</v>
      </c>
      <c r="P117" s="19">
        <v>2.2320453799999997</v>
      </c>
      <c r="Q117" s="20">
        <v>0.23748689586512306</v>
      </c>
      <c r="S117" s="35"/>
    </row>
    <row r="118" spans="1:19" ht="34.5" customHeight="1">
      <c r="B118" s="16" t="s">
        <v>73</v>
      </c>
      <c r="C118" s="17"/>
      <c r="D118" s="18">
        <v>0.195949022448</v>
      </c>
      <c r="E118" s="18">
        <v>0.18110342880000002</v>
      </c>
      <c r="F118" s="18">
        <v>0.17476300800000003</v>
      </c>
      <c r="G118" s="18">
        <v>0.17430033600000003</v>
      </c>
      <c r="H118" s="18">
        <v>0.16965910080000002</v>
      </c>
      <c r="I118" s="18">
        <v>0.16798870438400001</v>
      </c>
      <c r="J118" s="18">
        <v>0.176096207792</v>
      </c>
      <c r="K118" s="19">
        <v>0.16390546919999996</v>
      </c>
      <c r="L118" s="20">
        <v>-6.9227717875670614E-2</v>
      </c>
      <c r="M118" s="20">
        <v>-5.9637675053019201E-2</v>
      </c>
      <c r="O118" s="18">
        <v>0.72611579524800007</v>
      </c>
      <c r="P118" s="19">
        <v>0.67764948217599996</v>
      </c>
      <c r="Q118" s="20">
        <v>-6.6747360943231859E-2</v>
      </c>
    </row>
    <row r="119" spans="1:19" ht="23.25" customHeight="1">
      <c r="B119" s="74" t="s">
        <v>74</v>
      </c>
      <c r="C119" s="17"/>
      <c r="D119" s="55"/>
      <c r="E119" s="55"/>
      <c r="F119" s="55"/>
      <c r="G119" s="55"/>
      <c r="H119" s="55"/>
      <c r="I119" s="55"/>
      <c r="J119" s="55"/>
      <c r="K119" s="75"/>
      <c r="L119" s="76"/>
      <c r="M119" s="76"/>
      <c r="O119" s="55"/>
      <c r="P119" s="75"/>
      <c r="Q119" s="76"/>
    </row>
    <row r="120" spans="1:19" ht="17.25">
      <c r="B120" s="16" t="s">
        <v>75</v>
      </c>
      <c r="C120" s="17"/>
      <c r="D120" s="18">
        <v>6.5617289924999947E-2</v>
      </c>
      <c r="E120" s="18">
        <v>6.625839675499999E-2</v>
      </c>
      <c r="F120" s="18">
        <v>4.0918159579999995E-2</v>
      </c>
      <c r="G120" s="18">
        <v>3.6203135930000005E-2</v>
      </c>
      <c r="H120" s="18">
        <v>4.1527317099999995E-2</v>
      </c>
      <c r="I120" s="18">
        <v>4.3043768534999992E-2</v>
      </c>
      <c r="J120" s="18">
        <v>3.5022008630000004E-2</v>
      </c>
      <c r="K120" s="19">
        <v>3.9374674719999996E-2</v>
      </c>
      <c r="L120" s="20">
        <v>0.12428373643513635</v>
      </c>
      <c r="M120" s="20">
        <v>8.7603979835676915E-2</v>
      </c>
      <c r="O120" s="18">
        <v>0.20899698218999996</v>
      </c>
      <c r="P120" s="19">
        <v>0.15896776898499998</v>
      </c>
      <c r="Q120" s="20">
        <v>-0.23937768230317424</v>
      </c>
    </row>
    <row r="121" spans="1:19" s="68" customFormat="1">
      <c r="B121" s="77"/>
      <c r="C121" s="77"/>
      <c r="D121" s="78"/>
      <c r="E121" s="78"/>
      <c r="F121" s="78"/>
      <c r="G121" s="78"/>
      <c r="H121" s="78"/>
      <c r="I121" s="78"/>
      <c r="J121" s="78"/>
      <c r="K121" s="78"/>
      <c r="L121" s="78"/>
      <c r="M121" s="78"/>
      <c r="O121" s="78"/>
    </row>
    <row r="122" spans="1:19" s="68" customFormat="1">
      <c r="B122" s="103" t="s">
        <v>116</v>
      </c>
      <c r="C122" s="104"/>
      <c r="D122" s="104"/>
      <c r="E122" s="104"/>
      <c r="F122" s="104"/>
      <c r="G122" s="104"/>
      <c r="H122" s="104"/>
      <c r="I122" s="104"/>
      <c r="J122" s="104"/>
      <c r="K122" s="104"/>
      <c r="L122" s="104"/>
      <c r="M122" s="104"/>
      <c r="N122" s="104"/>
      <c r="O122" s="104"/>
      <c r="P122" s="104"/>
      <c r="Q122" s="104"/>
    </row>
    <row r="123" spans="1:19" s="68" customFormat="1">
      <c r="B123" s="77"/>
      <c r="C123" s="77"/>
      <c r="D123" s="78"/>
      <c r="E123" s="78"/>
      <c r="F123" s="78"/>
      <c r="G123" s="78"/>
      <c r="H123" s="78"/>
      <c r="I123" s="78"/>
      <c r="J123" s="78"/>
      <c r="K123" s="78"/>
      <c r="L123" s="78"/>
      <c r="M123" s="78"/>
      <c r="O123" s="78"/>
    </row>
    <row r="124" spans="1:19" s="68" customFormat="1">
      <c r="B124" s="77"/>
      <c r="C124" s="77"/>
      <c r="D124" s="78"/>
      <c r="E124" s="78"/>
      <c r="F124" s="78"/>
      <c r="G124" s="78"/>
      <c r="H124" s="78"/>
      <c r="I124" s="78"/>
      <c r="J124" s="78"/>
      <c r="K124" s="78"/>
      <c r="L124" s="78"/>
      <c r="M124" s="78"/>
      <c r="O124" s="78"/>
    </row>
    <row r="125" spans="1:19" s="68" customFormat="1">
      <c r="A125" s="10"/>
      <c r="B125" s="79" t="s">
        <v>76</v>
      </c>
      <c r="C125" s="77"/>
      <c r="D125" s="78"/>
      <c r="E125" s="78"/>
      <c r="F125" s="78"/>
      <c r="G125" s="78"/>
      <c r="H125" s="78"/>
      <c r="I125" s="78"/>
      <c r="J125" s="78"/>
      <c r="K125" s="78"/>
      <c r="L125" s="78"/>
      <c r="M125" s="78"/>
      <c r="O125" s="78"/>
    </row>
    <row r="126" spans="1:19" s="68" customFormat="1" ht="30">
      <c r="B126" s="14" t="s">
        <v>69</v>
      </c>
      <c r="C126" s="59"/>
      <c r="D126" s="14" t="s">
        <v>6</v>
      </c>
      <c r="E126" s="14" t="s">
        <v>7</v>
      </c>
      <c r="F126" s="14" t="s">
        <v>8</v>
      </c>
      <c r="G126" s="14" t="s">
        <v>9</v>
      </c>
      <c r="H126" s="14" t="s">
        <v>10</v>
      </c>
      <c r="I126" s="14" t="s">
        <v>11</v>
      </c>
      <c r="J126" s="14" t="s">
        <v>12</v>
      </c>
      <c r="K126" s="15" t="s">
        <v>13</v>
      </c>
      <c r="L126" s="14" t="s">
        <v>14</v>
      </c>
      <c r="M126" s="14" t="s">
        <v>15</v>
      </c>
      <c r="N126" s="1"/>
      <c r="O126" s="14" t="s">
        <v>16</v>
      </c>
      <c r="P126" s="15" t="s">
        <v>17</v>
      </c>
      <c r="Q126" s="14" t="s">
        <v>15</v>
      </c>
    </row>
    <row r="127" spans="1:19" s="68" customFormat="1">
      <c r="B127" s="16" t="s">
        <v>87</v>
      </c>
      <c r="C127" s="77"/>
      <c r="D127" s="18">
        <v>1.6878790259999998</v>
      </c>
      <c r="E127" s="18">
        <v>1.713941272</v>
      </c>
      <c r="F127" s="18">
        <v>1.6970997631999998</v>
      </c>
      <c r="G127" s="18">
        <v>1.5900787899999997</v>
      </c>
      <c r="H127" s="18">
        <v>1.6236877079999998</v>
      </c>
      <c r="I127" s="18">
        <v>1.5305944444399999</v>
      </c>
      <c r="J127" s="18">
        <v>1.5661702369999999</v>
      </c>
      <c r="K127" s="19">
        <v>1.5663352365200001</v>
      </c>
      <c r="L127" s="20">
        <v>1.0535222551300016E-4</v>
      </c>
      <c r="M127" s="80">
        <v>-1.4932312555404725E-2</v>
      </c>
      <c r="N127" s="1"/>
      <c r="O127" s="18">
        <v>6.6889988511999992</v>
      </c>
      <c r="P127" s="19">
        <v>6.2867876259599988</v>
      </c>
      <c r="Q127" s="80">
        <v>-6.0130257784069441E-2</v>
      </c>
    </row>
    <row r="128" spans="1:19" s="68" customFormat="1">
      <c r="B128" s="16" t="s">
        <v>88</v>
      </c>
      <c r="C128" s="77"/>
      <c r="D128" s="18">
        <v>0.605078</v>
      </c>
      <c r="E128" s="18">
        <v>0.60977800000000004</v>
      </c>
      <c r="F128" s="18">
        <v>0.60958999999999997</v>
      </c>
      <c r="G128" s="18">
        <v>0.61114100000000005</v>
      </c>
      <c r="H128" s="18">
        <v>0.5964299999999999</v>
      </c>
      <c r="I128" s="18">
        <v>0.58721800000000002</v>
      </c>
      <c r="J128" s="18">
        <v>0.61146999999999996</v>
      </c>
      <c r="K128" s="19">
        <v>0.58165978000000007</v>
      </c>
      <c r="L128" s="20">
        <v>-4.8751729438892943E-2</v>
      </c>
      <c r="M128" s="80">
        <v>-4.8239637006844527E-2</v>
      </c>
      <c r="N128" s="1"/>
      <c r="O128" s="18">
        <v>2.4355869999999999</v>
      </c>
      <c r="P128" s="19">
        <v>2.3767777799999998</v>
      </c>
      <c r="Q128" s="80">
        <v>-2.4145809613863145E-2</v>
      </c>
    </row>
    <row r="129" spans="1:17" s="68" customFormat="1">
      <c r="B129" s="16" t="s">
        <v>89</v>
      </c>
      <c r="C129" s="77"/>
      <c r="D129" s="18">
        <v>1.0828010259999998</v>
      </c>
      <c r="E129" s="18">
        <v>1.1041632719999999</v>
      </c>
      <c r="F129" s="18">
        <v>1.0875097631999997</v>
      </c>
      <c r="G129" s="18">
        <v>0.97893778999999981</v>
      </c>
      <c r="H129" s="18">
        <v>1.027257708</v>
      </c>
      <c r="I129" s="18">
        <v>0.94337644443999991</v>
      </c>
      <c r="J129" s="18">
        <v>0.95470023699999995</v>
      </c>
      <c r="K129" s="19">
        <v>0.9846754565200001</v>
      </c>
      <c r="L129" s="20">
        <v>3.1397519722203837E-2</v>
      </c>
      <c r="M129" s="80">
        <v>5.8611145453892899E-3</v>
      </c>
      <c r="N129" s="1"/>
      <c r="O129" s="18">
        <v>4.2534118511999992</v>
      </c>
      <c r="P129" s="19">
        <v>3.9100098459599999</v>
      </c>
      <c r="Q129" s="80">
        <v>-8.0735658161839363E-2</v>
      </c>
    </row>
    <row r="130" spans="1:17" s="68" customFormat="1">
      <c r="B130" s="16" t="s">
        <v>90</v>
      </c>
      <c r="C130" s="77"/>
      <c r="D130" s="18">
        <v>3.9099999999999997</v>
      </c>
      <c r="E130" s="18">
        <v>3.8519999999999999</v>
      </c>
      <c r="F130" s="18">
        <v>3.9379999999999997</v>
      </c>
      <c r="G130" s="18">
        <v>3.915</v>
      </c>
      <c r="H130" s="18">
        <v>3.7719999999999998</v>
      </c>
      <c r="I130" s="18">
        <v>3.8490000000000002</v>
      </c>
      <c r="J130" s="18">
        <v>3.9129999999999998</v>
      </c>
      <c r="K130" s="19">
        <v>3.8780000000000001</v>
      </c>
      <c r="L130" s="20">
        <v>-8.9445438282647061E-3</v>
      </c>
      <c r="M130" s="80">
        <v>-9.4508301404853112E-3</v>
      </c>
      <c r="N130" s="1"/>
      <c r="O130" s="18">
        <v>15.614999999999998</v>
      </c>
      <c r="P130" s="19">
        <v>15.412000000000001</v>
      </c>
      <c r="Q130" s="80">
        <v>-1.3000320204931026E-2</v>
      </c>
    </row>
    <row r="131" spans="1:17" s="68" customFormat="1">
      <c r="B131" s="16" t="s">
        <v>91</v>
      </c>
      <c r="C131" s="77"/>
      <c r="D131" s="18">
        <v>3.4969999999999999</v>
      </c>
      <c r="E131" s="18">
        <v>3.431</v>
      </c>
      <c r="F131" s="18">
        <v>3.4969999999999999</v>
      </c>
      <c r="G131" s="18">
        <v>3.4780000000000002</v>
      </c>
      <c r="H131" s="18">
        <v>3.4089999999999998</v>
      </c>
      <c r="I131" s="18">
        <v>3.4820000000000002</v>
      </c>
      <c r="J131" s="18">
        <v>3.55</v>
      </c>
      <c r="K131" s="19">
        <v>3.512</v>
      </c>
      <c r="L131" s="20">
        <v>-1.0704225352112573E-2</v>
      </c>
      <c r="M131" s="80">
        <v>9.7757331799883662E-3</v>
      </c>
      <c r="N131" s="1"/>
      <c r="O131" s="18">
        <v>13.903</v>
      </c>
      <c r="P131" s="19">
        <v>13.952999999999999</v>
      </c>
      <c r="Q131" s="80">
        <v>3.5963461123498242E-3</v>
      </c>
    </row>
    <row r="132" spans="1:17" s="68" customFormat="1">
      <c r="B132" s="16" t="s">
        <v>92</v>
      </c>
      <c r="C132" s="77"/>
      <c r="D132" s="18">
        <v>0.41299999999999998</v>
      </c>
      <c r="E132" s="18">
        <v>0.42099999999999999</v>
      </c>
      <c r="F132" s="18">
        <v>0.441</v>
      </c>
      <c r="G132" s="18">
        <v>0.437</v>
      </c>
      <c r="H132" s="18">
        <v>0.36299999999999999</v>
      </c>
      <c r="I132" s="18">
        <v>0.36699999999999999</v>
      </c>
      <c r="J132" s="18">
        <v>0.36299999999999999</v>
      </c>
      <c r="K132" s="19">
        <v>0.36599999999999999</v>
      </c>
      <c r="L132" s="20">
        <v>8.2644628099173278E-3</v>
      </c>
      <c r="M132" s="80">
        <v>-0.1624713958810069</v>
      </c>
      <c r="N132" s="1"/>
      <c r="O132" s="18">
        <v>1.712</v>
      </c>
      <c r="P132" s="19">
        <v>1.4590000000000001</v>
      </c>
      <c r="Q132" s="80">
        <v>-0.14778037383177567</v>
      </c>
    </row>
    <row r="133" spans="1:17" s="68" customFormat="1">
      <c r="B133" s="16" t="s">
        <v>93</v>
      </c>
      <c r="C133" s="77"/>
      <c r="D133" s="18">
        <v>0.32690000000000002</v>
      </c>
      <c r="E133" s="18">
        <v>0.63205500000000003</v>
      </c>
      <c r="F133" s="18">
        <v>0.64456800000000003</v>
      </c>
      <c r="G133" s="18">
        <v>0.51695708699999998</v>
      </c>
      <c r="H133" s="18">
        <v>0.30156601100000002</v>
      </c>
      <c r="I133" s="18">
        <v>0.60732996800000005</v>
      </c>
      <c r="J133" s="18">
        <v>0.67852526699999993</v>
      </c>
      <c r="K133" s="19">
        <v>0.61539442744403561</v>
      </c>
      <c r="L133" s="20">
        <v>-9.3041250821930488E-2</v>
      </c>
      <c r="M133" s="80">
        <v>0.19041685068152603</v>
      </c>
      <c r="N133" s="1"/>
      <c r="O133" s="18">
        <v>2.1204800869999998</v>
      </c>
      <c r="P133" s="19">
        <v>2.2028156734440354</v>
      </c>
      <c r="Q133" s="80">
        <v>3.8828747767455818E-2</v>
      </c>
    </row>
    <row r="134" spans="1:17" s="68" customFormat="1">
      <c r="B134" s="77"/>
      <c r="C134" s="77"/>
      <c r="D134" s="78"/>
      <c r="E134" s="78"/>
      <c r="F134" s="78"/>
      <c r="G134" s="78"/>
      <c r="H134" s="78"/>
      <c r="I134" s="78"/>
      <c r="J134" s="78"/>
      <c r="K134" s="78"/>
      <c r="L134" s="78"/>
      <c r="M134" s="78"/>
      <c r="O134" s="78"/>
    </row>
    <row r="135" spans="1:17" s="68" customFormat="1">
      <c r="B135" s="81"/>
      <c r="C135" s="77"/>
      <c r="D135" s="78"/>
      <c r="E135" s="78"/>
      <c r="F135" s="78"/>
      <c r="G135" s="78"/>
      <c r="H135" s="78"/>
      <c r="I135" s="78"/>
      <c r="J135" s="78"/>
      <c r="K135" s="78"/>
      <c r="L135" s="78"/>
      <c r="M135" s="78"/>
      <c r="O135" s="78"/>
    </row>
    <row r="136" spans="1:17" s="68" customFormat="1">
      <c r="A136" s="10"/>
      <c r="B136" s="72" t="s">
        <v>79</v>
      </c>
      <c r="C136" s="77"/>
      <c r="D136" s="78"/>
      <c r="E136" s="78"/>
      <c r="F136" s="78"/>
      <c r="G136" s="78"/>
      <c r="H136" s="78"/>
      <c r="I136" s="78"/>
      <c r="J136" s="78"/>
      <c r="K136" s="78"/>
      <c r="L136" s="78"/>
      <c r="M136" s="78"/>
      <c r="O136" s="78"/>
    </row>
    <row r="137" spans="1:17" ht="30">
      <c r="B137" s="14" t="s">
        <v>69</v>
      </c>
      <c r="C137" s="59"/>
      <c r="D137" s="14" t="s">
        <v>6</v>
      </c>
      <c r="E137" s="14" t="s">
        <v>7</v>
      </c>
      <c r="F137" s="14" t="s">
        <v>8</v>
      </c>
      <c r="G137" s="14" t="s">
        <v>9</v>
      </c>
      <c r="H137" s="14" t="s">
        <v>10</v>
      </c>
      <c r="I137" s="14" t="s">
        <v>11</v>
      </c>
      <c r="J137" s="14" t="s">
        <v>12</v>
      </c>
      <c r="K137" s="15" t="s">
        <v>13</v>
      </c>
      <c r="L137" s="14" t="s">
        <v>14</v>
      </c>
      <c r="M137" s="14" t="s">
        <v>15</v>
      </c>
      <c r="O137" s="14" t="s">
        <v>16</v>
      </c>
      <c r="P137" s="15" t="s">
        <v>17</v>
      </c>
      <c r="Q137" s="14" t="s">
        <v>15</v>
      </c>
    </row>
    <row r="138" spans="1:17">
      <c r="B138" s="16" t="s">
        <v>80</v>
      </c>
      <c r="C138" s="17"/>
      <c r="D138" s="18">
        <v>0.20853406000000002</v>
      </c>
      <c r="E138" s="18">
        <v>0.20060034000000002</v>
      </c>
      <c r="F138" s="18">
        <v>0.10951561000000001</v>
      </c>
      <c r="G138" s="18">
        <v>4.2905639999999995E-2</v>
      </c>
      <c r="H138" s="18">
        <v>0.10271572000000001</v>
      </c>
      <c r="I138" s="18">
        <v>2.02676E-2</v>
      </c>
      <c r="J138" s="18">
        <v>1.3897110000000001E-2</v>
      </c>
      <c r="K138" s="19">
        <v>2.2213149999999997E-2</v>
      </c>
      <c r="L138" s="20">
        <v>0.59840067467264757</v>
      </c>
      <c r="M138" s="80">
        <v>-0.48227901972794252</v>
      </c>
      <c r="O138" s="18">
        <v>0.56155564999999996</v>
      </c>
      <c r="P138" s="19">
        <v>0.15909357999999998</v>
      </c>
      <c r="Q138" s="80">
        <v>-0.71669133771514892</v>
      </c>
    </row>
    <row r="139" spans="1:17">
      <c r="B139" s="16" t="s">
        <v>81</v>
      </c>
      <c r="C139" s="17"/>
      <c r="D139" s="18">
        <v>0.72398699199999994</v>
      </c>
      <c r="E139" s="18">
        <v>1.0376361939999996</v>
      </c>
      <c r="F139" s="18">
        <v>1.0495487680000006</v>
      </c>
      <c r="G139" s="18">
        <v>1.1004456879999993</v>
      </c>
      <c r="H139" s="18">
        <v>1.0708989979999997</v>
      </c>
      <c r="I139" s="18">
        <v>0.99778386962407184</v>
      </c>
      <c r="J139" s="18">
        <v>0.63298594061121649</v>
      </c>
      <c r="K139" s="19">
        <v>1.5039168900000002</v>
      </c>
      <c r="L139" s="20">
        <v>1.3759088370079842</v>
      </c>
      <c r="M139" s="80">
        <v>0.36664344855881792</v>
      </c>
      <c r="O139" s="18">
        <v>3.9116176419999995</v>
      </c>
      <c r="P139" s="19">
        <v>4.2055856982352884</v>
      </c>
      <c r="Q139" s="80">
        <v>7.5152554042829056E-2</v>
      </c>
    </row>
    <row r="140" spans="1:17">
      <c r="B140" s="16" t="s">
        <v>20</v>
      </c>
      <c r="C140" s="17"/>
      <c r="D140" s="18">
        <v>2.4223115812392972</v>
      </c>
      <c r="E140" s="18">
        <v>2.3582279513112412</v>
      </c>
      <c r="F140" s="18">
        <v>2.1460645119174768</v>
      </c>
      <c r="G140" s="18">
        <v>2.0707381346084945</v>
      </c>
      <c r="H140" s="18">
        <v>2.234827991725687</v>
      </c>
      <c r="I140" s="18">
        <v>2.3053949948754511</v>
      </c>
      <c r="J140" s="18">
        <v>2.2708470415756814</v>
      </c>
      <c r="K140" s="19">
        <v>1.8340983761919998</v>
      </c>
      <c r="L140" s="20">
        <v>-0.19232852648702981</v>
      </c>
      <c r="M140" s="80">
        <v>-0.11427797385942051</v>
      </c>
      <c r="O140" s="18">
        <v>8.997342179076508</v>
      </c>
      <c r="P140" s="19">
        <v>8.6451684043688193</v>
      </c>
      <c r="Q140" s="80">
        <v>-3.9141978564144808E-2</v>
      </c>
    </row>
    <row r="141" spans="1:17">
      <c r="B141" s="16"/>
      <c r="C141" s="17"/>
      <c r="D141" s="18"/>
      <c r="E141" s="18"/>
      <c r="F141" s="18"/>
      <c r="G141" s="18"/>
      <c r="H141" s="18"/>
      <c r="I141" s="18"/>
      <c r="J141" s="18"/>
      <c r="K141" s="19"/>
      <c r="L141" s="20"/>
      <c r="M141" s="80"/>
      <c r="O141" s="18"/>
      <c r="P141" s="19"/>
      <c r="Q141" s="80"/>
    </row>
    <row r="142" spans="1:17">
      <c r="B142" s="16" t="s">
        <v>82</v>
      </c>
      <c r="C142" s="17"/>
      <c r="D142" s="18">
        <v>0</v>
      </c>
      <c r="E142" s="18">
        <v>1.9050499999999999E-3</v>
      </c>
      <c r="F142" s="18">
        <v>1.449E-5</v>
      </c>
      <c r="G142" s="18">
        <v>0</v>
      </c>
      <c r="H142" s="18">
        <v>0</v>
      </c>
      <c r="I142" s="18">
        <v>1.9342000000000001E-3</v>
      </c>
      <c r="J142" s="18">
        <v>3.7030149999999998E-2</v>
      </c>
      <c r="K142" s="19">
        <v>9.3943700000000005E-2</v>
      </c>
      <c r="L142" s="20">
        <v>1.5369516461586037</v>
      </c>
      <c r="M142" s="80"/>
      <c r="O142" s="18">
        <v>1.91954E-3</v>
      </c>
      <c r="P142" s="19">
        <v>0.13290805</v>
      </c>
      <c r="Q142" s="80"/>
    </row>
    <row r="143" spans="1:17">
      <c r="B143" s="16" t="s">
        <v>22</v>
      </c>
      <c r="C143" s="17"/>
      <c r="D143" s="18">
        <v>0.355378525</v>
      </c>
      <c r="E143" s="18">
        <v>0.366535</v>
      </c>
      <c r="F143" s="18">
        <v>0.37785346500000005</v>
      </c>
      <c r="G143" s="18">
        <v>0.35390624999999998</v>
      </c>
      <c r="H143" s="18">
        <v>0.37302335100000006</v>
      </c>
      <c r="I143" s="18">
        <v>0.37539774300000001</v>
      </c>
      <c r="J143" s="18">
        <v>0.44818331790000004</v>
      </c>
      <c r="K143" s="19">
        <v>0.520037466</v>
      </c>
      <c r="L143" s="20">
        <v>0.16032312054067188</v>
      </c>
      <c r="M143" s="80">
        <v>0.46942153748344384</v>
      </c>
      <c r="O143" s="18">
        <v>1.4536732400000001</v>
      </c>
      <c r="P143" s="19">
        <v>1.7166418779000001</v>
      </c>
      <c r="Q143" s="80">
        <v>0.18089941443786905</v>
      </c>
    </row>
    <row r="144" spans="1:17">
      <c r="B144" s="82" t="s">
        <v>23</v>
      </c>
      <c r="C144" s="17"/>
      <c r="D144" s="18">
        <v>6.4665529999999999E-2</v>
      </c>
      <c r="E144" s="18">
        <v>7.6468104299999992E-2</v>
      </c>
      <c r="F144" s="18">
        <v>7.8660622999999999E-2</v>
      </c>
      <c r="G144" s="18">
        <v>6.6778254999999995E-2</v>
      </c>
      <c r="H144" s="18">
        <v>7.1327846000000014E-2</v>
      </c>
      <c r="I144" s="18">
        <v>7.7624257000000002E-2</v>
      </c>
      <c r="J144" s="18">
        <v>8.2121308000000004E-2</v>
      </c>
      <c r="K144" s="19">
        <v>7.3813381999999997E-2</v>
      </c>
      <c r="L144" s="20">
        <v>-0.10116650845356734</v>
      </c>
      <c r="M144" s="80">
        <v>0.10535056658788111</v>
      </c>
      <c r="O144" s="18">
        <v>0.28657251229999997</v>
      </c>
      <c r="P144" s="19">
        <v>0.30488679299999999</v>
      </c>
      <c r="Q144" s="80">
        <v>6.390801599571283E-2</v>
      </c>
    </row>
    <row r="145" spans="1:17" s="22" customFormat="1" ht="15.75" thickBot="1">
      <c r="B145" s="23" t="s">
        <v>78</v>
      </c>
      <c r="C145" s="23"/>
      <c r="D145" s="83">
        <v>3.7748766882392975</v>
      </c>
      <c r="E145" s="83">
        <v>4.0413726396112413</v>
      </c>
      <c r="F145" s="83">
        <v>3.7616574679174777</v>
      </c>
      <c r="G145" s="83">
        <v>3.6347739676084942</v>
      </c>
      <c r="H145" s="83">
        <v>3.8527939067256867</v>
      </c>
      <c r="I145" s="83">
        <v>3.7784026644995232</v>
      </c>
      <c r="J145" s="83">
        <v>3.4850648680868979</v>
      </c>
      <c r="K145" s="25">
        <v>4.0480229641919996</v>
      </c>
      <c r="L145" s="84">
        <v>0.1615344670511496</v>
      </c>
      <c r="M145" s="84">
        <v>0.11369317604511275</v>
      </c>
      <c r="N145" s="27"/>
      <c r="O145" s="83">
        <v>15.212680763376506</v>
      </c>
      <c r="P145" s="25">
        <v>15.164284403504107</v>
      </c>
      <c r="Q145" s="84">
        <v>-3.1813169963382792E-3</v>
      </c>
    </row>
    <row r="146" spans="1:17" s="68" customFormat="1">
      <c r="B146" s="77"/>
      <c r="C146" s="77"/>
      <c r="D146" s="78"/>
      <c r="E146" s="78"/>
      <c r="F146" s="78"/>
      <c r="G146" s="78"/>
      <c r="H146" s="78"/>
      <c r="I146" s="78"/>
      <c r="J146" s="78"/>
      <c r="K146" s="78"/>
      <c r="L146" s="78"/>
      <c r="M146" s="78"/>
      <c r="O146" s="78"/>
    </row>
    <row r="147" spans="1:17" s="68" customFormat="1">
      <c r="B147" s="77"/>
      <c r="C147" s="77"/>
      <c r="D147" s="78"/>
      <c r="E147" s="78"/>
      <c r="F147" s="78"/>
      <c r="G147" s="78"/>
      <c r="H147" s="78"/>
      <c r="I147" s="78"/>
      <c r="J147" s="78"/>
      <c r="K147" s="78"/>
      <c r="L147" s="78"/>
      <c r="M147" s="78"/>
      <c r="O147" s="78"/>
    </row>
    <row r="148" spans="1:17">
      <c r="A148" s="10"/>
      <c r="B148" s="72" t="s">
        <v>77</v>
      </c>
      <c r="C148" s="71"/>
      <c r="D148" s="71"/>
      <c r="E148" s="71"/>
      <c r="F148" s="71"/>
      <c r="G148" s="71"/>
      <c r="H148" s="71"/>
      <c r="I148" s="71"/>
      <c r="J148" s="71"/>
      <c r="K148" s="71"/>
      <c r="L148" s="71"/>
      <c r="M148" s="71"/>
      <c r="O148" s="71"/>
    </row>
    <row r="149" spans="1:17" ht="30">
      <c r="B149" s="14" t="s">
        <v>69</v>
      </c>
      <c r="C149" s="59"/>
      <c r="D149" s="14" t="s">
        <v>6</v>
      </c>
      <c r="E149" s="14" t="s">
        <v>7</v>
      </c>
      <c r="F149" s="14" t="s">
        <v>8</v>
      </c>
      <c r="G149" s="14" t="s">
        <v>9</v>
      </c>
      <c r="H149" s="14" t="s">
        <v>10</v>
      </c>
      <c r="I149" s="14" t="s">
        <v>11</v>
      </c>
      <c r="J149" s="14" t="s">
        <v>12</v>
      </c>
      <c r="K149" s="15" t="s">
        <v>13</v>
      </c>
      <c r="L149" s="14" t="s">
        <v>14</v>
      </c>
      <c r="M149" s="14" t="s">
        <v>15</v>
      </c>
      <c r="O149" s="14" t="s">
        <v>16</v>
      </c>
      <c r="P149" s="15" t="s">
        <v>17</v>
      </c>
      <c r="Q149" s="14" t="s">
        <v>15</v>
      </c>
    </row>
    <row r="150" spans="1:17">
      <c r="B150" s="16" t="s">
        <v>83</v>
      </c>
      <c r="C150" s="85"/>
      <c r="D150" s="18">
        <v>2.9257460000000002</v>
      </c>
      <c r="E150" s="18">
        <v>3.1166140000000002</v>
      </c>
      <c r="F150" s="18">
        <v>2.9591210000000001</v>
      </c>
      <c r="G150" s="18">
        <v>2.8783510000000003</v>
      </c>
      <c r="H150" s="18">
        <v>3.0024520000000003</v>
      </c>
      <c r="I150" s="18">
        <v>2.8700960000000002</v>
      </c>
      <c r="J150" s="18">
        <v>2.9317369999999996</v>
      </c>
      <c r="K150" s="19">
        <v>3.0190760000000001</v>
      </c>
      <c r="L150" s="20">
        <v>2.9790871418548193E-2</v>
      </c>
      <c r="M150" s="80">
        <v>4.8890840623676546E-2</v>
      </c>
      <c r="O150" s="18">
        <v>11.879832</v>
      </c>
      <c r="P150" s="19">
        <v>11.823361</v>
      </c>
      <c r="Q150" s="80">
        <v>-4.7535183999235509E-3</v>
      </c>
    </row>
    <row r="151" spans="1:17">
      <c r="B151" s="16" t="s">
        <v>84</v>
      </c>
      <c r="C151" s="85"/>
      <c r="D151" s="18">
        <v>2.9501501440000002</v>
      </c>
      <c r="E151" s="18">
        <v>3.1301286319999999</v>
      </c>
      <c r="F151" s="18">
        <v>3.0764226480000008</v>
      </c>
      <c r="G151" s="18">
        <v>3.0274994770000001</v>
      </c>
      <c r="H151" s="18">
        <v>3.0318816160000006</v>
      </c>
      <c r="I151" s="18">
        <v>3.0855236660000007</v>
      </c>
      <c r="J151" s="18">
        <v>3.0891173250000001</v>
      </c>
      <c r="K151" s="19">
        <v>3.1932618800000001</v>
      </c>
      <c r="L151" s="20">
        <v>3.3713369886331446E-2</v>
      </c>
      <c r="M151" s="80">
        <v>5.4752248269339665E-2</v>
      </c>
      <c r="O151" s="18">
        <v>12.184200901000001</v>
      </c>
      <c r="P151" s="19">
        <v>12.399784487000002</v>
      </c>
      <c r="Q151" s="80">
        <v>1.7693699221777326E-2</v>
      </c>
    </row>
    <row r="152" spans="1:17">
      <c r="A152" s="86"/>
      <c r="B152" s="87" t="s">
        <v>80</v>
      </c>
      <c r="C152" s="85"/>
      <c r="D152" s="18">
        <v>0.20853406000000002</v>
      </c>
      <c r="E152" s="18">
        <v>0.20060034000000002</v>
      </c>
      <c r="F152" s="18">
        <v>0.10951561000000001</v>
      </c>
      <c r="G152" s="18">
        <v>4.2905639999999995E-2</v>
      </c>
      <c r="H152" s="18">
        <v>0.10271572000000001</v>
      </c>
      <c r="I152" s="18">
        <v>2.02676E-2</v>
      </c>
      <c r="J152" s="18">
        <v>1.3897110000000001E-2</v>
      </c>
      <c r="K152" s="19">
        <v>2.2213149999999997E-2</v>
      </c>
      <c r="L152" s="20">
        <v>0.59840067467264757</v>
      </c>
      <c r="M152" s="80">
        <v>-0.48227901972794252</v>
      </c>
      <c r="O152" s="18">
        <v>0.56155564999999996</v>
      </c>
      <c r="P152" s="19">
        <v>0.15909357999999998</v>
      </c>
      <c r="Q152" s="80">
        <v>-0.71669133771514892</v>
      </c>
    </row>
    <row r="153" spans="1:17">
      <c r="B153" s="87" t="s">
        <v>81</v>
      </c>
      <c r="C153" s="85"/>
      <c r="D153" s="18">
        <v>1.4017464399999999</v>
      </c>
      <c r="E153" s="18">
        <v>1.77160513</v>
      </c>
      <c r="F153" s="18">
        <v>1.5330655400000006</v>
      </c>
      <c r="G153" s="18">
        <v>1.6936110099999993</v>
      </c>
      <c r="H153" s="18">
        <v>1.5653372800000003</v>
      </c>
      <c r="I153" s="18">
        <v>1.57870139</v>
      </c>
      <c r="J153" s="18">
        <v>1.5470897600000002</v>
      </c>
      <c r="K153" s="19">
        <v>1.8404768900000001</v>
      </c>
      <c r="L153" s="20">
        <v>0.18963807891792905</v>
      </c>
      <c r="M153" s="80">
        <v>8.6717598747779068E-2</v>
      </c>
      <c r="O153" s="18">
        <v>6.40002812</v>
      </c>
      <c r="P153" s="19">
        <v>6.5316053200000006</v>
      </c>
      <c r="Q153" s="80">
        <v>2.0558847169565242E-2</v>
      </c>
    </row>
    <row r="154" spans="1:17" s="88" customFormat="1">
      <c r="B154" s="16" t="s">
        <v>29</v>
      </c>
      <c r="C154" s="85"/>
      <c r="D154" s="18">
        <v>0.57042247999999995</v>
      </c>
      <c r="E154" s="18">
        <v>0.50805400999999994</v>
      </c>
      <c r="F154" s="18">
        <v>0.58884100000000028</v>
      </c>
      <c r="G154" s="18">
        <v>0.54400672999999999</v>
      </c>
      <c r="H154" s="18">
        <v>0.63231260000000034</v>
      </c>
      <c r="I154" s="18">
        <v>0.63313392000000035</v>
      </c>
      <c r="J154" s="18">
        <v>0.61225445000000012</v>
      </c>
      <c r="K154" s="19">
        <v>0.54413752999999998</v>
      </c>
      <c r="L154" s="20">
        <v>-0.11125590022253018</v>
      </c>
      <c r="M154" s="80">
        <v>2.404382019318696E-4</v>
      </c>
      <c r="N154" s="1"/>
      <c r="O154" s="18">
        <v>2.2113242200000003</v>
      </c>
      <c r="P154" s="19">
        <v>2.4218385000000007</v>
      </c>
      <c r="Q154" s="80">
        <v>9.519828801947483E-2</v>
      </c>
    </row>
    <row r="155" spans="1:17" s="88" customFormat="1">
      <c r="B155" s="16" t="s">
        <v>30</v>
      </c>
      <c r="C155" s="85"/>
      <c r="D155" s="18">
        <v>0.3806362399999999</v>
      </c>
      <c r="E155" s="18">
        <v>0.37989647999999998</v>
      </c>
      <c r="F155" s="18">
        <v>0.36649477999999996</v>
      </c>
      <c r="G155" s="18">
        <v>0.36927057000000002</v>
      </c>
      <c r="H155" s="18">
        <v>0.38672360000000006</v>
      </c>
      <c r="I155" s="18">
        <v>0.35908650000000025</v>
      </c>
      <c r="J155" s="18">
        <v>0.40673745000000017</v>
      </c>
      <c r="K155" s="19">
        <v>0.37278673999999989</v>
      </c>
      <c r="L155" s="20">
        <v>-8.34708237463756E-2</v>
      </c>
      <c r="M155" s="80">
        <v>9.5219340116918794E-3</v>
      </c>
      <c r="N155" s="1"/>
      <c r="O155" s="18">
        <v>1.4962980699999999</v>
      </c>
      <c r="P155" s="19">
        <v>1.5253342900000004</v>
      </c>
      <c r="Q155" s="80">
        <v>1.9405371551405093E-2</v>
      </c>
    </row>
    <row r="156" spans="1:17" s="88" customFormat="1">
      <c r="B156" s="16" t="s">
        <v>85</v>
      </c>
      <c r="C156" s="85"/>
      <c r="D156" s="18">
        <v>0.15409004000000001</v>
      </c>
      <c r="E156" s="18">
        <v>0.14152115999999998</v>
      </c>
      <c r="F156" s="18">
        <v>0.14029784000000001</v>
      </c>
      <c r="G156" s="18">
        <v>0.14243412</v>
      </c>
      <c r="H156" s="18">
        <v>0.13381763999999999</v>
      </c>
      <c r="I156" s="18">
        <v>0.15695354000000003</v>
      </c>
      <c r="J156" s="18">
        <v>0.15418275000000004</v>
      </c>
      <c r="K156" s="19">
        <v>0.15878292999999996</v>
      </c>
      <c r="L156" s="20">
        <v>2.9835892796048258E-2</v>
      </c>
      <c r="M156" s="80">
        <v>0.11478155655400513</v>
      </c>
      <c r="N156" s="1"/>
      <c r="O156" s="18">
        <v>0.57834315999999997</v>
      </c>
      <c r="P156" s="19">
        <v>0.60373686000000004</v>
      </c>
      <c r="Q156" s="80">
        <v>4.3907668934824118E-2</v>
      </c>
    </row>
    <row r="157" spans="1:17" s="88" customFormat="1">
      <c r="B157" s="16" t="s">
        <v>32</v>
      </c>
      <c r="C157" s="85"/>
      <c r="D157" s="18">
        <v>0.12533107999999996</v>
      </c>
      <c r="E157" s="18">
        <v>0.13025897999999997</v>
      </c>
      <c r="F157" s="18">
        <v>0.13030072000000001</v>
      </c>
      <c r="G157" s="18">
        <v>0.13330704999999998</v>
      </c>
      <c r="H157" s="18">
        <v>0.13697294999999993</v>
      </c>
      <c r="I157" s="18">
        <v>0.12403998000000001</v>
      </c>
      <c r="J157" s="18">
        <v>0.12400219000000001</v>
      </c>
      <c r="K157" s="19">
        <v>0.11840851999999995</v>
      </c>
      <c r="L157" s="20">
        <v>-4.5109445244475688E-2</v>
      </c>
      <c r="M157" s="80">
        <v>-0.11176100588828597</v>
      </c>
      <c r="N157" s="1"/>
      <c r="O157" s="18">
        <v>0.51919782999999997</v>
      </c>
      <c r="P157" s="19">
        <v>0.50342363999999984</v>
      </c>
      <c r="Q157" s="80">
        <v>-3.038184886096329E-2</v>
      </c>
    </row>
    <row r="158" spans="1:17" s="88" customFormat="1">
      <c r="B158" s="16" t="s">
        <v>33</v>
      </c>
      <c r="C158" s="85"/>
      <c r="D158" s="18">
        <v>7.465254999999997E-2</v>
      </c>
      <c r="E158" s="18">
        <v>6.9715439999999976E-2</v>
      </c>
      <c r="F158" s="18">
        <v>6.9952630000000002E-2</v>
      </c>
      <c r="G158" s="18">
        <v>6.7831469999999991E-2</v>
      </c>
      <c r="H158" s="18">
        <v>6.8046560000000006E-2</v>
      </c>
      <c r="I158" s="18">
        <v>6.9373979999999974E-2</v>
      </c>
      <c r="J158" s="18">
        <v>6.887726999999999E-2</v>
      </c>
      <c r="K158" s="19">
        <v>6.4550909999999989E-2</v>
      </c>
      <c r="L158" s="20">
        <v>-6.281259405316153E-2</v>
      </c>
      <c r="M158" s="80">
        <v>-4.8363392389992432E-2</v>
      </c>
      <c r="N158" s="1"/>
      <c r="O158" s="18">
        <v>0.28215208999999997</v>
      </c>
      <c r="P158" s="19">
        <v>0.27084871999999993</v>
      </c>
      <c r="Q158" s="80">
        <v>-4.0061266248284877E-2</v>
      </c>
    </row>
    <row r="159" spans="1:17" s="88" customFormat="1">
      <c r="B159" s="89" t="s">
        <v>34</v>
      </c>
      <c r="C159" s="85"/>
      <c r="D159" s="18">
        <v>1.8831433000000002E-2</v>
      </c>
      <c r="E159" s="18">
        <v>2.2873244000000004E-2</v>
      </c>
      <c r="F159" s="18">
        <v>2.0754929000000002E-2</v>
      </c>
      <c r="G159" s="18">
        <v>1.8994509E-2</v>
      </c>
      <c r="H159" s="18">
        <v>1.9923284999999999E-2</v>
      </c>
      <c r="I159" s="18">
        <v>1.9422287E-2</v>
      </c>
      <c r="J159" s="18">
        <v>1.9308536899999989E-2</v>
      </c>
      <c r="K159" s="19">
        <v>2.0269529000000001E-2</v>
      </c>
      <c r="L159" s="20">
        <v>4.9770322058944494E-2</v>
      </c>
      <c r="M159" s="80">
        <v>6.7125715121143736E-2</v>
      </c>
      <c r="N159" s="1"/>
      <c r="O159" s="18">
        <v>8.1454115000000021E-2</v>
      </c>
      <c r="P159" s="19">
        <v>7.8923637899999982E-2</v>
      </c>
      <c r="Q159" s="80">
        <v>-3.1066289284464532E-2</v>
      </c>
    </row>
    <row r="160" spans="1:17" s="22" customFormat="1" ht="18" thickBot="1">
      <c r="B160" s="90" t="s">
        <v>86</v>
      </c>
      <c r="C160" s="43"/>
      <c r="D160" s="83">
        <v>2.9342443229999997</v>
      </c>
      <c r="E160" s="83">
        <v>3.2245247839999998</v>
      </c>
      <c r="F160" s="83">
        <v>2.9592230490000015</v>
      </c>
      <c r="G160" s="83">
        <v>3.0123610989999987</v>
      </c>
      <c r="H160" s="83">
        <v>3.0458496350000011</v>
      </c>
      <c r="I160" s="83">
        <v>2.9609791969999999</v>
      </c>
      <c r="J160" s="83">
        <v>2.9463495169000002</v>
      </c>
      <c r="K160" s="25">
        <v>3.1416261990000001</v>
      </c>
      <c r="L160" s="93">
        <v>6.6277500676654277E-2</v>
      </c>
      <c r="M160" s="84">
        <v>4.2911555338738472E-2</v>
      </c>
      <c r="N160" s="27"/>
      <c r="O160" s="83">
        <v>12.130353254999999</v>
      </c>
      <c r="P160" s="25">
        <v>12.094804547900001</v>
      </c>
      <c r="Q160" s="84">
        <v>-2.9305582741661063E-3</v>
      </c>
    </row>
    <row r="161" spans="2:17" ht="15.75">
      <c r="B161" s="4"/>
      <c r="C161" s="5"/>
      <c r="D161" s="5"/>
      <c r="E161" s="5"/>
      <c r="F161" s="5"/>
      <c r="G161" s="5"/>
      <c r="H161" s="5"/>
      <c r="I161" s="5"/>
      <c r="J161" s="5"/>
      <c r="K161" s="5"/>
      <c r="L161" s="5"/>
      <c r="M161" s="5"/>
      <c r="O161" s="92"/>
    </row>
    <row r="162" spans="2:17">
      <c r="B162" s="103" t="s">
        <v>117</v>
      </c>
      <c r="C162" s="104"/>
      <c r="D162" s="104"/>
      <c r="E162" s="104"/>
      <c r="F162" s="104"/>
      <c r="G162" s="104"/>
      <c r="H162" s="104"/>
      <c r="I162" s="104"/>
      <c r="J162" s="104"/>
      <c r="K162" s="104"/>
      <c r="L162" s="104"/>
      <c r="M162" s="104"/>
      <c r="N162" s="104"/>
      <c r="O162" s="104"/>
      <c r="P162" s="104"/>
      <c r="Q162" s="104"/>
    </row>
  </sheetData>
  <mergeCells count="4">
    <mergeCell ref="B23:Q23"/>
    <mergeCell ref="B106:Q106"/>
    <mergeCell ref="B122:Q122"/>
    <mergeCell ref="B162:Q162"/>
  </mergeCells>
  <pageMargins left="0.35433070866141736" right="0.27559055118110237" top="0.51181102362204722" bottom="0.27559055118110237" header="0.59055118110236227" footer="0.51181102362204722"/>
  <pageSetup paperSize="9" scale="48"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C27"/>
  <sheetViews>
    <sheetView zoomScaleNormal="100" workbookViewId="0">
      <selection activeCell="C25" sqref="C25"/>
    </sheetView>
  </sheetViews>
  <sheetFormatPr defaultRowHeight="15"/>
  <cols>
    <col min="1" max="1" width="3.42578125" style="95" customWidth="1"/>
    <col min="2" max="2" width="67" style="95" customWidth="1"/>
    <col min="3" max="3" width="10" style="95" customWidth="1"/>
    <col min="4" max="16384" width="9.140625" style="95"/>
  </cols>
  <sheetData>
    <row r="2" spans="2:3" ht="15.75">
      <c r="B2" s="94" t="s">
        <v>94</v>
      </c>
      <c r="C2"/>
    </row>
    <row r="3" spans="2:3">
      <c r="B3"/>
      <c r="C3" s="101" t="s">
        <v>95</v>
      </c>
    </row>
    <row r="4" spans="2:3">
      <c r="B4" s="96" t="s">
        <v>71</v>
      </c>
      <c r="C4" s="97">
        <v>12.4</v>
      </c>
    </row>
    <row r="5" spans="2:3">
      <c r="B5" s="96" t="s">
        <v>72</v>
      </c>
      <c r="C5" s="97">
        <v>3.5</v>
      </c>
    </row>
    <row r="6" spans="2:3">
      <c r="B6" s="96" t="s">
        <v>96</v>
      </c>
      <c r="C6" s="97">
        <v>2</v>
      </c>
    </row>
    <row r="7" spans="2:3" ht="17.25">
      <c r="B7" s="96" t="s">
        <v>97</v>
      </c>
      <c r="C7" s="97">
        <v>1.5</v>
      </c>
    </row>
    <row r="8" spans="2:3">
      <c r="B8" s="96" t="s">
        <v>98</v>
      </c>
      <c r="C8" s="97">
        <v>0.77</v>
      </c>
    </row>
    <row r="9" spans="2:3" ht="15.75" thickBot="1">
      <c r="B9" s="23" t="s">
        <v>99</v>
      </c>
      <c r="C9" s="98">
        <f>C4+C5+C8</f>
        <v>16.670000000000002</v>
      </c>
    </row>
    <row r="10" spans="2:3" ht="18" customHeight="1">
      <c r="B10" s="74" t="s">
        <v>74</v>
      </c>
      <c r="C10" s="99"/>
    </row>
    <row r="11" spans="2:3" ht="17.25">
      <c r="B11" s="96" t="s">
        <v>100</v>
      </c>
      <c r="C11" s="97">
        <v>0.34</v>
      </c>
    </row>
    <row r="12" spans="2:3">
      <c r="B12" s="54"/>
      <c r="C12" s="100"/>
    </row>
    <row r="13" spans="2:3" ht="57" customHeight="1">
      <c r="B13" s="105" t="s">
        <v>118</v>
      </c>
      <c r="C13" s="105"/>
    </row>
    <row r="14" spans="2:3">
      <c r="B14" s="105" t="s">
        <v>119</v>
      </c>
      <c r="C14" s="105"/>
    </row>
    <row r="15" spans="2:3">
      <c r="B15"/>
      <c r="C15" s="99"/>
    </row>
    <row r="16" spans="2:3" ht="15.75">
      <c r="B16" s="94" t="s">
        <v>101</v>
      </c>
      <c r="C16" s="99"/>
    </row>
    <row r="17" spans="2:3">
      <c r="B17"/>
      <c r="C17" s="101" t="s">
        <v>95</v>
      </c>
    </row>
    <row r="18" spans="2:3">
      <c r="B18" s="96" t="s">
        <v>102</v>
      </c>
      <c r="C18" s="97"/>
    </row>
    <row r="19" spans="2:3">
      <c r="B19" s="96" t="s">
        <v>103</v>
      </c>
      <c r="C19" s="97">
        <v>14</v>
      </c>
    </row>
    <row r="20" spans="2:3">
      <c r="B20" s="96" t="s">
        <v>104</v>
      </c>
      <c r="C20" s="97">
        <v>1.7</v>
      </c>
    </row>
    <row r="21" spans="2:3">
      <c r="B21"/>
      <c r="C21" s="99"/>
    </row>
    <row r="22" spans="2:3" ht="18">
      <c r="B22" s="94" t="s">
        <v>106</v>
      </c>
      <c r="C22" s="99"/>
    </row>
    <row r="23" spans="2:3">
      <c r="B23"/>
      <c r="C23" s="101" t="s">
        <v>95</v>
      </c>
    </row>
    <row r="24" spans="2:3">
      <c r="B24" s="96" t="s">
        <v>71</v>
      </c>
      <c r="C24" s="97">
        <v>2.4</v>
      </c>
    </row>
    <row r="25" spans="2:3">
      <c r="B25" s="96" t="s">
        <v>105</v>
      </c>
      <c r="C25" s="97">
        <f>4.66*0.94</f>
        <v>4.3803999999999998</v>
      </c>
    </row>
    <row r="27" spans="2:3">
      <c r="B27" s="40" t="s">
        <v>120</v>
      </c>
    </row>
  </sheetData>
  <mergeCells count="2">
    <mergeCell ref="B13:C13"/>
    <mergeCell ref="B14:C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Q4 2013 and 12M 2013 results</vt:lpstr>
      <vt:lpstr>Capacities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pavlov_sv</dc:creator>
  <cp:lastModifiedBy>altyn_yv</cp:lastModifiedBy>
  <dcterms:created xsi:type="dcterms:W3CDTF">2014-01-24T09:07:43Z</dcterms:created>
  <dcterms:modified xsi:type="dcterms:W3CDTF">2014-01-27T06:52:33Z</dcterms:modified>
</cp:coreProperties>
</file>